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Purchasing\BID\2023\23-038 Aliana Pavement Rehabilitation\"/>
    </mc:Choice>
  </mc:AlternateContent>
  <bookViews>
    <workbookView xWindow="-120" yWindow="-120" windowWidth="29040" windowHeight="15840"/>
  </bookViews>
  <sheets>
    <sheet name="Bid Form" sheetId="1" r:id="rId1"/>
    <sheet name="Specs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" i="1" l="1"/>
  <c r="J28" i="1"/>
  <c r="J29" i="1"/>
  <c r="J30" i="1"/>
  <c r="J31" i="1"/>
  <c r="J32" i="1"/>
  <c r="J33" i="1"/>
  <c r="J34" i="1"/>
  <c r="J35" i="1"/>
  <c r="J36" i="1"/>
  <c r="J37" i="1"/>
  <c r="J38" i="1"/>
  <c r="J9" i="1"/>
  <c r="J10" i="1"/>
  <c r="J11" i="1"/>
  <c r="J12" i="1"/>
  <c r="J13" i="1"/>
  <c r="J16" i="1" l="1"/>
  <c r="J26" i="1"/>
  <c r="J23" i="1"/>
  <c r="J20" i="1"/>
  <c r="J17" i="1"/>
  <c r="J8" i="1"/>
  <c r="J7" i="1"/>
  <c r="A8" i="1"/>
  <c r="J4" i="1"/>
  <c r="J5" i="1" l="1"/>
  <c r="J18" i="1"/>
  <c r="J14" i="1"/>
  <c r="J24" i="1"/>
  <c r="J39" i="1"/>
  <c r="J21" i="1"/>
  <c r="J41" i="1" l="1"/>
</calcChain>
</file>

<file path=xl/sharedStrings.xml><?xml version="1.0" encoding="utf-8"?>
<sst xmlns="http://schemas.openxmlformats.org/spreadsheetml/2006/main" count="210" uniqueCount="118">
  <si>
    <t>Item No.</t>
  </si>
  <si>
    <t>Description</t>
  </si>
  <si>
    <t>Spec. No.</t>
  </si>
  <si>
    <t>FB Item No.</t>
  </si>
  <si>
    <t>Unit of Measure</t>
  </si>
  <si>
    <t>Estimated Quantity</t>
  </si>
  <si>
    <t>Unit Price</t>
  </si>
  <si>
    <t>Total Price</t>
  </si>
  <si>
    <t>A</t>
  </si>
  <si>
    <t>SITE PREPARATION</t>
  </si>
  <si>
    <t>x</t>
  </si>
  <si>
    <t>=</t>
  </si>
  <si>
    <t>SY</t>
  </si>
  <si>
    <t>LF</t>
  </si>
  <si>
    <t>CY</t>
  </si>
  <si>
    <t>Subtotal of A</t>
  </si>
  <si>
    <t>B</t>
  </si>
  <si>
    <t>SUBGRADE AND PAVING</t>
  </si>
  <si>
    <t>EA</t>
  </si>
  <si>
    <t>Subtotal of B</t>
  </si>
  <si>
    <t>C</t>
  </si>
  <si>
    <t>DRAINAGE</t>
  </si>
  <si>
    <t>Subtotal of C</t>
  </si>
  <si>
    <t>D</t>
  </si>
  <si>
    <t>Subtotal of D</t>
  </si>
  <si>
    <t>E</t>
  </si>
  <si>
    <t>Subtotal of E</t>
  </si>
  <si>
    <t>F</t>
  </si>
  <si>
    <t>SIGNING AND PAVEMENT MARKINGS</t>
  </si>
  <si>
    <t>Subtotal of F</t>
  </si>
  <si>
    <t>MO</t>
  </si>
  <si>
    <t xml:space="preserve">TRAFFIC CONTROL </t>
  </si>
  <si>
    <t>HC 671</t>
  </si>
  <si>
    <t>9" CONCRETE PAVEMENT REMOVAL, DISPOSAL AND REPLACEMENT</t>
  </si>
  <si>
    <t>HC 361</t>
  </si>
  <si>
    <t>8" CONCRETE PAVEMENT REMOVAL, DISPOSAL AND REPLACEMENT</t>
  </si>
  <si>
    <t>REMOVE &amp; REPLACE 6" CURB</t>
  </si>
  <si>
    <t>HC 104</t>
  </si>
  <si>
    <t>PLACE AND COMPACT 8" CEMENT STABILIZED SAND FOR SUBGRADE (MINIMUM 2 SACKS PER CY)</t>
  </si>
  <si>
    <t>HC 433</t>
  </si>
  <si>
    <t>OVER EXCAVATION OF UNSUITBALE SUBGRADE (TO BE USED ONLY AT THE DIRECTION OF THE GEOTECHNICAL ENGINEER)</t>
  </si>
  <si>
    <t>HC 110</t>
  </si>
  <si>
    <t>Grant Total (Items A-F)</t>
  </si>
  <si>
    <t>SWPPPP</t>
  </si>
  <si>
    <t>BERMUDA STRIP SOD (16" WIDE)</t>
  </si>
  <si>
    <t>HC 162</t>
  </si>
  <si>
    <t>CONCRETE WASHOUT</t>
  </si>
  <si>
    <t>HC 730</t>
  </si>
  <si>
    <t>LS</t>
  </si>
  <si>
    <t>INLET TOP REPAIR</t>
  </si>
  <si>
    <t>HC 472</t>
  </si>
  <si>
    <t>EXTRA WORK ITEMS</t>
  </si>
  <si>
    <t>YELLOW BUTTONS</t>
  </si>
  <si>
    <t>WHITE BUTTONS</t>
  </si>
  <si>
    <t>4" RAISED PVMT MARKER (BLUE BUTTONS)</t>
  </si>
  <si>
    <t>REMOVE &amp; REPLACE 24 INCH STOP BAR (THERMOPLASTIC PAINT)</t>
  </si>
  <si>
    <t>REFLECTORIZED PAVEMENT MARKINGS TYPE I (THERMOPLASTIC) 4" WHITE/DASHED</t>
  </si>
  <si>
    <t>4.5" REINFORCED CONCRETE SIDEWALK</t>
  </si>
  <si>
    <t>TXDOT 3004</t>
  </si>
  <si>
    <t>PRESSURE INJECTION EPOXY SEALING, PER TXDOT STANDARDS AND AS DIRECTED BY ENGINEER</t>
  </si>
  <si>
    <t>TXDOT 780</t>
  </si>
  <si>
    <t>ADA RAMP - TYPE 7, AS DIRECTED BY ENGINEER</t>
  </si>
  <si>
    <t>HIGH DENSITY POLYURETHANE CONCRETE LIFTING, AS DIRECTED BY ENGINEER</t>
  </si>
  <si>
    <t>CONCRETE CRACK SEALING, PER TXDOT STANDARDS AND AS DIRECTED BY ENGINEER</t>
  </si>
  <si>
    <t>LBS</t>
  </si>
  <si>
    <t>ALUMINUM SIGNS (GROUND MOUNTED) FURNISH AND INSTALL</t>
  </si>
  <si>
    <t>HC 624</t>
  </si>
  <si>
    <t>HC 660</t>
  </si>
  <si>
    <t>HC 663</t>
  </si>
  <si>
    <t>HC 530</t>
  </si>
  <si>
    <t>LIST OF HARRIS COUNTY/TXDOT SPECIFICATIONS</t>
  </si>
  <si>
    <t>Project:</t>
  </si>
  <si>
    <t>Engineer: LJA ENGINEERING</t>
  </si>
  <si>
    <t>ITEM NO.</t>
  </si>
  <si>
    <t>SPEC NO.</t>
  </si>
  <si>
    <t>SPECIFICATION SECTION</t>
  </si>
  <si>
    <t>REMOVING OLD CONRETE</t>
  </si>
  <si>
    <t>ROADWAY EXCAVATION</t>
  </si>
  <si>
    <t>SODDING FOR EROSION CONTROL (16" WIDE)</t>
  </si>
  <si>
    <t>HC 360</t>
  </si>
  <si>
    <t>CONCRETE PAVEMENT</t>
  </si>
  <si>
    <t>FULL DEPTH REPAIR</t>
  </si>
  <si>
    <t>CEMENT STABILIZED SAND</t>
  </si>
  <si>
    <t>INLETS</t>
  </si>
  <si>
    <t>HC 495</t>
  </si>
  <si>
    <t>SAWCUT</t>
  </si>
  <si>
    <t>HC 500</t>
  </si>
  <si>
    <t>REMOVE RELOCATE SIGNS</t>
  </si>
  <si>
    <t>REINFORCED CONCRETE SIDEWALK (4-1/2")</t>
  </si>
  <si>
    <t>HC 536</t>
  </si>
  <si>
    <t>COLORING  CONCRETE FOR MEDIAN NOSES</t>
  </si>
  <si>
    <t>HC 559</t>
  </si>
  <si>
    <t>CONSTRUCTION SAFETY FENCE</t>
  </si>
  <si>
    <t>ALUMINUM SIGNS</t>
  </si>
  <si>
    <t>REFLECTORIZED PAVEMENT MARKINGS</t>
  </si>
  <si>
    <t>HC 661</t>
  </si>
  <si>
    <t>TRAFFIC PAINT</t>
  </si>
  <si>
    <t>PAVEMENT MARKERS</t>
  </si>
  <si>
    <t>HC 665</t>
  </si>
  <si>
    <t>WORK ZONE PAVEMENT MARKINGS</t>
  </si>
  <si>
    <t>HC 669</t>
  </si>
  <si>
    <t>PAVEMENT SURFACE PREPARATION FOR MARKINGS</t>
  </si>
  <si>
    <t>TRAFFIC CONTROL</t>
  </si>
  <si>
    <t>HC 672</t>
  </si>
  <si>
    <t>FLAGMEN</t>
  </si>
  <si>
    <t>HC 673</t>
  </si>
  <si>
    <t>CONSTRUCTING DETOURS FOR MAINTAINING TWO-WAY TRAFFIC</t>
  </si>
  <si>
    <t>HC 674</t>
  </si>
  <si>
    <t xml:space="preserve">REMOVAL OF ALL STRIPING AND PAVEMENT MARKINGS </t>
  </si>
  <si>
    <t>CONCRETE TRUCK WASHOUT</t>
  </si>
  <si>
    <t>HC 751</t>
  </si>
  <si>
    <t>SWPPP INSPECTION AND MAINTENANCE</t>
  </si>
  <si>
    <t>CONCRETE CRACK REPAIR</t>
  </si>
  <si>
    <t>DIAMOND GRINDING &amp; GROOVING</t>
  </si>
  <si>
    <t>FBCMUD134B ALIANA PAVEMENT REHABILITATION</t>
  </si>
  <si>
    <t>7" CONCRETE PAVEMENT REMOVAL, DISPOSAL AND REPLACEMENT</t>
  </si>
  <si>
    <t>6" CONCRETE PAVEMENT REMOVAL, DISPOSAL AND REPLACEMENT</t>
  </si>
  <si>
    <t>DIAMOND GRINDING OF PAVEMENT, SURFACE NOT TO EXCEED 0.5 INCHES, PER TXDOT STANDARDS AND AS DIRECTED BY ENGINEER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</si>
</sst>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vertical="center"/>
      <protection locked="0"/>
    </xf>
    <xf numFmtId="44" fontId="3" fillId="0" borderId="1" xfId="1" applyFont="1" applyBorder="1" applyAlignment="1">
      <alignment vertical="center"/>
    </xf>
    <xf numFmtId="0" fontId="4" fillId="0" borderId="0" xfId="0" applyFont="1" applyAlignment="1">
      <alignment vertical="center" wrapText="1"/>
    </xf>
    <xf numFmtId="44" fontId="4" fillId="0" borderId="2" xfId="1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BreakPreview" topLeftCell="B1" zoomScale="160" zoomScaleNormal="100" zoomScaleSheetLayoutView="160" workbookViewId="0">
      <selection activeCell="H38" sqref="H38"/>
    </sheetView>
  </sheetViews>
  <sheetFormatPr defaultRowHeight="15" x14ac:dyDescent="0.25"/>
  <cols>
    <col min="1" max="1" width="6.7109375" bestFit="1" customWidth="1"/>
    <col min="2" max="2" width="31.5703125" customWidth="1"/>
    <col min="3" max="3" width="9" bestFit="1" customWidth="1"/>
    <col min="4" max="4" width="8.5703125" bestFit="1" customWidth="1"/>
    <col min="5" max="5" width="6.85546875" bestFit="1" customWidth="1"/>
    <col min="6" max="6" width="15.7109375" bestFit="1" customWidth="1"/>
    <col min="7" max="7" width="3.7109375" customWidth="1"/>
    <col min="8" max="8" width="9" customWidth="1"/>
    <col min="9" max="9" width="3.7109375" customWidth="1"/>
    <col min="10" max="10" width="13.140625" customWidth="1"/>
  </cols>
  <sheetData>
    <row r="1" spans="1:10" ht="22.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/>
      <c r="H1" s="3" t="s">
        <v>6</v>
      </c>
      <c r="I1" s="1"/>
      <c r="J1" s="1" t="s">
        <v>7</v>
      </c>
    </row>
    <row r="2" spans="1:10" x14ac:dyDescent="0.25">
      <c r="A2" s="4"/>
      <c r="B2" s="5"/>
      <c r="C2" s="6"/>
      <c r="D2" s="6"/>
      <c r="E2" s="4"/>
      <c r="F2" s="4"/>
      <c r="G2" s="6"/>
      <c r="H2" s="7"/>
      <c r="I2" s="6"/>
      <c r="J2" s="8"/>
    </row>
    <row r="3" spans="1:10" x14ac:dyDescent="0.25">
      <c r="A3" s="9" t="s">
        <v>8</v>
      </c>
      <c r="B3" s="1" t="s">
        <v>9</v>
      </c>
      <c r="C3" s="10"/>
      <c r="D3" s="10"/>
      <c r="E3" s="9"/>
      <c r="F3" s="9"/>
      <c r="G3" s="10"/>
      <c r="H3" s="11"/>
      <c r="I3" s="10"/>
      <c r="J3" s="8"/>
    </row>
    <row r="4" spans="1:10" x14ac:dyDescent="0.25">
      <c r="A4" s="12">
        <v>1</v>
      </c>
      <c r="B4" s="13" t="s">
        <v>31</v>
      </c>
      <c r="C4" s="14" t="s">
        <v>32</v>
      </c>
      <c r="D4" s="14"/>
      <c r="E4" s="12" t="s">
        <v>30</v>
      </c>
      <c r="F4" s="15">
        <v>12</v>
      </c>
      <c r="G4" s="16" t="s">
        <v>10</v>
      </c>
      <c r="H4" s="17"/>
      <c r="I4" s="16" t="s">
        <v>11</v>
      </c>
      <c r="J4" s="18">
        <f>F4*H4</f>
        <v>0</v>
      </c>
    </row>
    <row r="5" spans="1:10" x14ac:dyDescent="0.25">
      <c r="A5" s="4"/>
      <c r="B5" s="19"/>
      <c r="C5" s="10"/>
      <c r="D5" s="10"/>
      <c r="E5" s="9"/>
      <c r="F5" s="9" t="s">
        <v>15</v>
      </c>
      <c r="G5" s="10"/>
      <c r="H5" s="7"/>
      <c r="I5" s="10"/>
      <c r="J5" s="20">
        <f>SUM(J4:J4)</f>
        <v>0</v>
      </c>
    </row>
    <row r="6" spans="1:10" ht="22.5" x14ac:dyDescent="0.25">
      <c r="A6" s="9" t="s">
        <v>16</v>
      </c>
      <c r="B6" s="1" t="s">
        <v>17</v>
      </c>
      <c r="C6" s="10"/>
      <c r="D6" s="10"/>
      <c r="E6" s="9"/>
      <c r="F6" s="9"/>
      <c r="G6" s="10"/>
      <c r="H6" s="7"/>
      <c r="I6" s="10"/>
      <c r="J6" s="8"/>
    </row>
    <row r="7" spans="1:10" ht="22.5" x14ac:dyDescent="0.25">
      <c r="A7" s="12">
        <v>2</v>
      </c>
      <c r="B7" s="13" t="s">
        <v>33</v>
      </c>
      <c r="C7" s="14" t="s">
        <v>34</v>
      </c>
      <c r="D7" s="14"/>
      <c r="E7" s="12" t="s">
        <v>12</v>
      </c>
      <c r="F7" s="12">
        <v>150</v>
      </c>
      <c r="G7" s="16" t="s">
        <v>10</v>
      </c>
      <c r="H7" s="17"/>
      <c r="I7" s="16" t="s">
        <v>11</v>
      </c>
      <c r="J7" s="18">
        <f t="shared" ref="J7:J13" si="0">F7*H7</f>
        <v>0</v>
      </c>
    </row>
    <row r="8" spans="1:10" ht="22.5" x14ac:dyDescent="0.25">
      <c r="A8" s="12">
        <f>A7+1</f>
        <v>3</v>
      </c>
      <c r="B8" s="13" t="s">
        <v>35</v>
      </c>
      <c r="C8" s="14" t="s">
        <v>34</v>
      </c>
      <c r="D8" s="14"/>
      <c r="E8" s="12" t="s">
        <v>12</v>
      </c>
      <c r="F8" s="12">
        <v>364</v>
      </c>
      <c r="G8" s="16" t="s">
        <v>10</v>
      </c>
      <c r="H8" s="17"/>
      <c r="I8" s="16" t="s">
        <v>11</v>
      </c>
      <c r="J8" s="18">
        <f t="shared" si="0"/>
        <v>0</v>
      </c>
    </row>
    <row r="9" spans="1:10" ht="22.5" x14ac:dyDescent="0.25">
      <c r="A9" s="12">
        <v>4</v>
      </c>
      <c r="B9" s="13" t="s">
        <v>115</v>
      </c>
      <c r="C9" s="14" t="s">
        <v>34</v>
      </c>
      <c r="D9" s="14"/>
      <c r="E9" s="12" t="s">
        <v>12</v>
      </c>
      <c r="F9" s="12">
        <v>243</v>
      </c>
      <c r="G9" s="16" t="s">
        <v>10</v>
      </c>
      <c r="H9" s="17"/>
      <c r="I9" s="16" t="s">
        <v>11</v>
      </c>
      <c r="J9" s="18">
        <f t="shared" si="0"/>
        <v>0</v>
      </c>
    </row>
    <row r="10" spans="1:10" ht="22.5" x14ac:dyDescent="0.25">
      <c r="A10" s="12">
        <v>5</v>
      </c>
      <c r="B10" s="13" t="s">
        <v>116</v>
      </c>
      <c r="C10" s="14" t="s">
        <v>34</v>
      </c>
      <c r="D10" s="14"/>
      <c r="E10" s="12" t="s">
        <v>12</v>
      </c>
      <c r="F10" s="12">
        <v>1278</v>
      </c>
      <c r="G10" s="16" t="s">
        <v>10</v>
      </c>
      <c r="H10" s="17"/>
      <c r="I10" s="16" t="s">
        <v>11</v>
      </c>
      <c r="J10" s="18">
        <f t="shared" si="0"/>
        <v>0</v>
      </c>
    </row>
    <row r="11" spans="1:10" x14ac:dyDescent="0.25">
      <c r="A11" s="12">
        <v>6</v>
      </c>
      <c r="B11" s="13" t="s">
        <v>36</v>
      </c>
      <c r="C11" s="14" t="s">
        <v>37</v>
      </c>
      <c r="D11" s="14"/>
      <c r="E11" s="12" t="s">
        <v>13</v>
      </c>
      <c r="F11" s="12">
        <v>1178</v>
      </c>
      <c r="G11" s="16" t="s">
        <v>10</v>
      </c>
      <c r="H11" s="17"/>
      <c r="I11" s="16" t="s">
        <v>11</v>
      </c>
      <c r="J11" s="18">
        <f t="shared" si="0"/>
        <v>0</v>
      </c>
    </row>
    <row r="12" spans="1:10" ht="33.75" x14ac:dyDescent="0.25">
      <c r="A12" s="12">
        <v>7</v>
      </c>
      <c r="B12" s="13" t="s">
        <v>38</v>
      </c>
      <c r="C12" s="14" t="s">
        <v>39</v>
      </c>
      <c r="D12" s="14"/>
      <c r="E12" s="12" t="s">
        <v>14</v>
      </c>
      <c r="F12" s="12">
        <v>429</v>
      </c>
      <c r="G12" s="16" t="s">
        <v>10</v>
      </c>
      <c r="H12" s="17"/>
      <c r="I12" s="16" t="s">
        <v>11</v>
      </c>
      <c r="J12" s="18">
        <f t="shared" si="0"/>
        <v>0</v>
      </c>
    </row>
    <row r="13" spans="1:10" ht="33.75" x14ac:dyDescent="0.25">
      <c r="A13" s="12">
        <v>8</v>
      </c>
      <c r="B13" s="13" t="s">
        <v>40</v>
      </c>
      <c r="C13" s="14" t="s">
        <v>41</v>
      </c>
      <c r="D13" s="14"/>
      <c r="E13" s="12" t="s">
        <v>14</v>
      </c>
      <c r="F13" s="12">
        <v>429</v>
      </c>
      <c r="G13" s="16" t="s">
        <v>10</v>
      </c>
      <c r="H13" s="17"/>
      <c r="I13" s="16" t="s">
        <v>11</v>
      </c>
      <c r="J13" s="18">
        <f t="shared" si="0"/>
        <v>0</v>
      </c>
    </row>
    <row r="14" spans="1:10" x14ac:dyDescent="0.25">
      <c r="A14" s="4"/>
      <c r="B14" s="19"/>
      <c r="C14" s="10"/>
      <c r="D14" s="10"/>
      <c r="E14" s="9"/>
      <c r="F14" s="9" t="s">
        <v>19</v>
      </c>
      <c r="G14" s="10"/>
      <c r="H14" s="7"/>
      <c r="I14" s="10"/>
      <c r="J14" s="20">
        <f>SUM(J7:J13)</f>
        <v>0</v>
      </c>
    </row>
    <row r="15" spans="1:10" x14ac:dyDescent="0.25">
      <c r="A15" s="9" t="s">
        <v>20</v>
      </c>
      <c r="B15" s="1" t="s">
        <v>43</v>
      </c>
      <c r="C15" s="10"/>
      <c r="D15" s="10"/>
      <c r="E15" s="9"/>
      <c r="F15" s="9"/>
      <c r="G15" s="10"/>
      <c r="H15" s="7"/>
      <c r="I15" s="10"/>
      <c r="J15" s="8"/>
    </row>
    <row r="16" spans="1:10" x14ac:dyDescent="0.25">
      <c r="A16" s="12">
        <v>9</v>
      </c>
      <c r="B16" s="13" t="s">
        <v>44</v>
      </c>
      <c r="C16" s="14" t="s">
        <v>45</v>
      </c>
      <c r="D16" s="14"/>
      <c r="E16" s="12" t="s">
        <v>13</v>
      </c>
      <c r="F16" s="12">
        <v>1178</v>
      </c>
      <c r="G16" s="16" t="s">
        <v>10</v>
      </c>
      <c r="H16" s="17"/>
      <c r="I16" s="16" t="s">
        <v>11</v>
      </c>
      <c r="J16" s="18">
        <f t="shared" ref="J16:J17" si="1">F16*H16</f>
        <v>0</v>
      </c>
    </row>
    <row r="17" spans="1:10" x14ac:dyDescent="0.25">
      <c r="A17" s="12">
        <v>10</v>
      </c>
      <c r="B17" s="13" t="s">
        <v>46</v>
      </c>
      <c r="C17" s="14" t="s">
        <v>47</v>
      </c>
      <c r="D17" s="14"/>
      <c r="E17" s="12" t="s">
        <v>48</v>
      </c>
      <c r="F17" s="12">
        <v>4</v>
      </c>
      <c r="G17" s="16" t="s">
        <v>10</v>
      </c>
      <c r="H17" s="17"/>
      <c r="I17" s="16" t="s">
        <v>11</v>
      </c>
      <c r="J17" s="18">
        <f t="shared" si="1"/>
        <v>0</v>
      </c>
    </row>
    <row r="18" spans="1:10" x14ac:dyDescent="0.25">
      <c r="A18" s="4"/>
      <c r="B18" s="19"/>
      <c r="C18" s="10"/>
      <c r="D18" s="10"/>
      <c r="E18" s="9"/>
      <c r="F18" s="9" t="s">
        <v>22</v>
      </c>
      <c r="G18" s="10"/>
      <c r="H18" s="7"/>
      <c r="I18" s="10"/>
      <c r="J18" s="20">
        <f>SUM(J16:J17)</f>
        <v>0</v>
      </c>
    </row>
    <row r="19" spans="1:10" x14ac:dyDescent="0.25">
      <c r="A19" s="9" t="s">
        <v>23</v>
      </c>
      <c r="B19" s="1" t="s">
        <v>21</v>
      </c>
      <c r="C19" s="10"/>
      <c r="D19" s="10"/>
      <c r="E19" s="9"/>
      <c r="F19" s="9"/>
      <c r="G19" s="10"/>
      <c r="H19" s="7"/>
      <c r="I19" s="10"/>
      <c r="J19" s="8"/>
    </row>
    <row r="20" spans="1:10" x14ac:dyDescent="0.25">
      <c r="A20" s="12">
        <v>11</v>
      </c>
      <c r="B20" s="13" t="s">
        <v>49</v>
      </c>
      <c r="C20" s="14" t="s">
        <v>50</v>
      </c>
      <c r="D20" s="14"/>
      <c r="E20" s="12" t="s">
        <v>18</v>
      </c>
      <c r="F20" s="12">
        <v>9</v>
      </c>
      <c r="G20" s="16" t="s">
        <v>10</v>
      </c>
      <c r="H20" s="17"/>
      <c r="I20" s="16" t="s">
        <v>11</v>
      </c>
      <c r="J20" s="18">
        <f t="shared" ref="J20" si="2">F20*H20</f>
        <v>0</v>
      </c>
    </row>
    <row r="21" spans="1:10" x14ac:dyDescent="0.25">
      <c r="A21" s="4"/>
      <c r="B21" s="19"/>
      <c r="C21" s="10"/>
      <c r="D21" s="10"/>
      <c r="E21" s="9"/>
      <c r="F21" s="9" t="s">
        <v>24</v>
      </c>
      <c r="G21" s="10"/>
      <c r="H21" s="7"/>
      <c r="I21" s="10"/>
      <c r="J21" s="20">
        <f>SUM(J20:J20)</f>
        <v>0</v>
      </c>
    </row>
    <row r="22" spans="1:10" x14ac:dyDescent="0.25">
      <c r="A22" s="9" t="s">
        <v>25</v>
      </c>
      <c r="B22" s="1" t="s">
        <v>28</v>
      </c>
      <c r="C22" s="10"/>
      <c r="D22" s="10"/>
      <c r="E22" s="9"/>
      <c r="F22" s="9"/>
      <c r="G22" s="10"/>
      <c r="H22" s="7"/>
      <c r="I22" s="10"/>
      <c r="J22" s="8"/>
    </row>
    <row r="23" spans="1:10" ht="22.5" x14ac:dyDescent="0.25">
      <c r="A23" s="12">
        <v>12</v>
      </c>
      <c r="B23" s="13" t="s">
        <v>65</v>
      </c>
      <c r="C23" s="14" t="s">
        <v>66</v>
      </c>
      <c r="D23" s="14"/>
      <c r="E23" s="12" t="s">
        <v>18</v>
      </c>
      <c r="F23" s="12">
        <v>7</v>
      </c>
      <c r="G23" s="16" t="s">
        <v>10</v>
      </c>
      <c r="H23" s="17"/>
      <c r="I23" s="16" t="s">
        <v>11</v>
      </c>
      <c r="J23" s="18">
        <f t="shared" ref="J23" si="3">F23*H23</f>
        <v>0</v>
      </c>
    </row>
    <row r="24" spans="1:10" x14ac:dyDescent="0.25">
      <c r="A24" s="4"/>
      <c r="B24" s="19"/>
      <c r="C24" s="10"/>
      <c r="D24" s="10"/>
      <c r="E24" s="9"/>
      <c r="F24" s="9" t="s">
        <v>26</v>
      </c>
      <c r="G24" s="10"/>
      <c r="H24" s="7"/>
      <c r="I24" s="10"/>
      <c r="J24" s="20">
        <f>SUM(J23:J23)</f>
        <v>0</v>
      </c>
    </row>
    <row r="25" spans="1:10" x14ac:dyDescent="0.25">
      <c r="A25" s="9" t="s">
        <v>27</v>
      </c>
      <c r="B25" s="1" t="s">
        <v>51</v>
      </c>
      <c r="C25" s="10"/>
      <c r="D25" s="10"/>
      <c r="E25" s="9"/>
      <c r="F25" s="9"/>
      <c r="G25" s="10"/>
      <c r="H25" s="7"/>
      <c r="I25" s="10"/>
      <c r="J25" s="8"/>
    </row>
    <row r="26" spans="1:10" x14ac:dyDescent="0.25">
      <c r="A26" s="12">
        <v>13</v>
      </c>
      <c r="B26" s="13" t="s">
        <v>52</v>
      </c>
      <c r="C26" s="14" t="s">
        <v>66</v>
      </c>
      <c r="D26" s="14"/>
      <c r="E26" s="12" t="s">
        <v>18</v>
      </c>
      <c r="F26" s="12">
        <v>280</v>
      </c>
      <c r="G26" s="16" t="s">
        <v>10</v>
      </c>
      <c r="H26" s="17"/>
      <c r="I26" s="16" t="s">
        <v>11</v>
      </c>
      <c r="J26" s="18">
        <f t="shared" ref="J26:J38" si="4">F26*H26</f>
        <v>0</v>
      </c>
    </row>
    <row r="27" spans="1:10" x14ac:dyDescent="0.25">
      <c r="A27" s="12">
        <v>14</v>
      </c>
      <c r="B27" s="13" t="s">
        <v>53</v>
      </c>
      <c r="C27" s="14" t="s">
        <v>67</v>
      </c>
      <c r="D27" s="14"/>
      <c r="E27" s="12" t="s">
        <v>13</v>
      </c>
      <c r="F27" s="12">
        <v>280</v>
      </c>
      <c r="G27" s="16" t="s">
        <v>10</v>
      </c>
      <c r="H27" s="17"/>
      <c r="I27" s="16" t="s">
        <v>11</v>
      </c>
      <c r="J27" s="18">
        <f t="shared" si="4"/>
        <v>0</v>
      </c>
    </row>
    <row r="28" spans="1:10" x14ac:dyDescent="0.25">
      <c r="A28" s="12">
        <v>15</v>
      </c>
      <c r="B28" s="13" t="s">
        <v>54</v>
      </c>
      <c r="C28" s="14" t="s">
        <v>68</v>
      </c>
      <c r="D28" s="14"/>
      <c r="E28" s="12" t="s">
        <v>18</v>
      </c>
      <c r="F28" s="12">
        <v>16</v>
      </c>
      <c r="G28" s="16" t="s">
        <v>10</v>
      </c>
      <c r="H28" s="17"/>
      <c r="I28" s="16" t="s">
        <v>11</v>
      </c>
      <c r="J28" s="18">
        <f t="shared" si="4"/>
        <v>0</v>
      </c>
    </row>
    <row r="29" spans="1:10" ht="22.5" x14ac:dyDescent="0.25">
      <c r="A29" s="12">
        <v>16</v>
      </c>
      <c r="B29" s="13" t="s">
        <v>55</v>
      </c>
      <c r="C29" s="14" t="s">
        <v>67</v>
      </c>
      <c r="D29" s="14"/>
      <c r="E29" s="12" t="s">
        <v>13</v>
      </c>
      <c r="F29" s="12">
        <v>390</v>
      </c>
      <c r="G29" s="16" t="s">
        <v>10</v>
      </c>
      <c r="H29" s="17"/>
      <c r="I29" s="16" t="s">
        <v>11</v>
      </c>
      <c r="J29" s="18">
        <f t="shared" si="4"/>
        <v>0</v>
      </c>
    </row>
    <row r="30" spans="1:10" ht="22.5" x14ac:dyDescent="0.25">
      <c r="A30" s="12">
        <v>17</v>
      </c>
      <c r="B30" s="13" t="s">
        <v>56</v>
      </c>
      <c r="C30" s="14" t="s">
        <v>67</v>
      </c>
      <c r="D30" s="14"/>
      <c r="E30" s="12" t="s">
        <v>13</v>
      </c>
      <c r="F30" s="12">
        <v>1400</v>
      </c>
      <c r="G30" s="16" t="s">
        <v>10</v>
      </c>
      <c r="H30" s="17"/>
      <c r="I30" s="16" t="s">
        <v>11</v>
      </c>
      <c r="J30" s="18">
        <f t="shared" si="4"/>
        <v>0</v>
      </c>
    </row>
    <row r="31" spans="1:10" x14ac:dyDescent="0.25">
      <c r="A31" s="12">
        <v>18</v>
      </c>
      <c r="B31" s="13" t="s">
        <v>57</v>
      </c>
      <c r="C31" s="14" t="s">
        <v>69</v>
      </c>
      <c r="D31" s="14"/>
      <c r="E31" s="12" t="s">
        <v>12</v>
      </c>
      <c r="F31" s="12">
        <v>200</v>
      </c>
      <c r="G31" s="16" t="s">
        <v>10</v>
      </c>
      <c r="H31" s="17"/>
      <c r="I31" s="16" t="s">
        <v>11</v>
      </c>
      <c r="J31" s="18">
        <f t="shared" si="4"/>
        <v>0</v>
      </c>
    </row>
    <row r="32" spans="1:10" ht="33.75" x14ac:dyDescent="0.25">
      <c r="A32" s="12">
        <v>19</v>
      </c>
      <c r="B32" s="13" t="s">
        <v>117</v>
      </c>
      <c r="C32" s="14" t="s">
        <v>58</v>
      </c>
      <c r="D32" s="14"/>
      <c r="E32" s="12" t="s">
        <v>13</v>
      </c>
      <c r="F32" s="12">
        <v>895</v>
      </c>
      <c r="G32" s="16" t="s">
        <v>10</v>
      </c>
      <c r="H32" s="17"/>
      <c r="I32" s="16" t="s">
        <v>11</v>
      </c>
      <c r="J32" s="18">
        <f t="shared" si="4"/>
        <v>0</v>
      </c>
    </row>
    <row r="33" spans="1:10" ht="33.75" x14ac:dyDescent="0.25">
      <c r="A33" s="12">
        <v>20</v>
      </c>
      <c r="B33" s="13" t="s">
        <v>59</v>
      </c>
      <c r="C33" s="14" t="s">
        <v>60</v>
      </c>
      <c r="D33" s="14"/>
      <c r="E33" s="12" t="s">
        <v>13</v>
      </c>
      <c r="F33" s="12">
        <v>5023</v>
      </c>
      <c r="G33" s="16" t="s">
        <v>10</v>
      </c>
      <c r="H33" s="17"/>
      <c r="I33" s="16" t="s">
        <v>11</v>
      </c>
      <c r="J33" s="18">
        <f t="shared" si="4"/>
        <v>0</v>
      </c>
    </row>
    <row r="34" spans="1:10" x14ac:dyDescent="0.25">
      <c r="A34" s="12">
        <v>21</v>
      </c>
      <c r="B34" s="13" t="s">
        <v>61</v>
      </c>
      <c r="C34" s="14" t="s">
        <v>69</v>
      </c>
      <c r="D34" s="14"/>
      <c r="E34" s="12" t="s">
        <v>18</v>
      </c>
      <c r="F34" s="12">
        <v>18</v>
      </c>
      <c r="G34" s="16" t="s">
        <v>10</v>
      </c>
      <c r="H34" s="17"/>
      <c r="I34" s="16" t="s">
        <v>11</v>
      </c>
      <c r="J34" s="18">
        <f t="shared" si="4"/>
        <v>0</v>
      </c>
    </row>
    <row r="35" spans="1:10" ht="22.5" x14ac:dyDescent="0.25">
      <c r="A35" s="12">
        <v>22</v>
      </c>
      <c r="B35" s="13" t="s">
        <v>62</v>
      </c>
      <c r="C35" s="14"/>
      <c r="D35" s="14"/>
      <c r="E35" s="12" t="s">
        <v>64</v>
      </c>
      <c r="F35" s="12">
        <v>5000</v>
      </c>
      <c r="G35" s="16" t="s">
        <v>10</v>
      </c>
      <c r="H35" s="17"/>
      <c r="I35" s="16" t="s">
        <v>11</v>
      </c>
      <c r="J35" s="18">
        <f t="shared" si="4"/>
        <v>0</v>
      </c>
    </row>
    <row r="36" spans="1:10" ht="22.5" x14ac:dyDescent="0.25">
      <c r="A36" s="12">
        <v>23</v>
      </c>
      <c r="B36" s="13" t="s">
        <v>63</v>
      </c>
      <c r="C36" s="14" t="s">
        <v>60</v>
      </c>
      <c r="D36" s="14"/>
      <c r="E36" s="12" t="s">
        <v>13</v>
      </c>
      <c r="F36" s="12">
        <v>5000</v>
      </c>
      <c r="G36" s="16" t="s">
        <v>10</v>
      </c>
      <c r="H36" s="17"/>
      <c r="I36" s="16" t="s">
        <v>11</v>
      </c>
      <c r="J36" s="18">
        <f t="shared" si="4"/>
        <v>0</v>
      </c>
    </row>
    <row r="37" spans="1:10" ht="33.75" x14ac:dyDescent="0.25">
      <c r="A37" s="12">
        <v>24</v>
      </c>
      <c r="B37" s="13" t="s">
        <v>38</v>
      </c>
      <c r="C37" s="14" t="s">
        <v>39</v>
      </c>
      <c r="D37" s="14"/>
      <c r="E37" s="12" t="s">
        <v>14</v>
      </c>
      <c r="F37" s="12">
        <v>465</v>
      </c>
      <c r="G37" s="16" t="s">
        <v>10</v>
      </c>
      <c r="H37" s="17"/>
      <c r="I37" s="16" t="s">
        <v>11</v>
      </c>
      <c r="J37" s="18">
        <f t="shared" si="4"/>
        <v>0</v>
      </c>
    </row>
    <row r="38" spans="1:10" ht="33.75" x14ac:dyDescent="0.25">
      <c r="A38" s="12">
        <v>25</v>
      </c>
      <c r="B38" s="13" t="s">
        <v>40</v>
      </c>
      <c r="C38" s="14" t="s">
        <v>41</v>
      </c>
      <c r="D38" s="14"/>
      <c r="E38" s="12" t="s">
        <v>14</v>
      </c>
      <c r="F38" s="12">
        <v>465</v>
      </c>
      <c r="G38" s="16" t="s">
        <v>10</v>
      </c>
      <c r="H38" s="17"/>
      <c r="I38" s="16" t="s">
        <v>11</v>
      </c>
      <c r="J38" s="18">
        <f t="shared" si="4"/>
        <v>0</v>
      </c>
    </row>
    <row r="39" spans="1:10" x14ac:dyDescent="0.25">
      <c r="A39" s="4"/>
      <c r="B39" s="19"/>
      <c r="C39" s="10"/>
      <c r="D39" s="10"/>
      <c r="E39" s="9"/>
      <c r="F39" s="9" t="s">
        <v>29</v>
      </c>
      <c r="G39" s="10"/>
      <c r="H39" s="7"/>
      <c r="I39" s="10"/>
      <c r="J39" s="20">
        <f>SUM(J26:J38)</f>
        <v>0</v>
      </c>
    </row>
    <row r="40" spans="1:10" x14ac:dyDescent="0.25">
      <c r="A40" s="4"/>
      <c r="B40" s="21"/>
      <c r="C40" s="22"/>
      <c r="D40" s="6"/>
      <c r="E40" s="4"/>
      <c r="F40" s="4"/>
      <c r="G40" s="6"/>
      <c r="H40" s="23"/>
      <c r="I40" s="6"/>
      <c r="J40" s="24"/>
    </row>
    <row r="41" spans="1:10" x14ac:dyDescent="0.25">
      <c r="A41" s="4"/>
      <c r="B41" s="21"/>
      <c r="C41" s="22"/>
      <c r="D41" s="6"/>
      <c r="E41" s="4"/>
      <c r="F41" s="25" t="s">
        <v>42</v>
      </c>
      <c r="G41" s="25"/>
      <c r="H41" s="11"/>
      <c r="I41" s="6"/>
      <c r="J41" s="20">
        <f>SUM(J4:J39)/2</f>
        <v>0</v>
      </c>
    </row>
  </sheetData>
  <sheetProtection algorithmName="SHA-512" hashValue="fzycVtxhqL7XjR9zKJbUYn4oDFhxpVVDtDzO/eXuO6iEWUWQTZGI9Lpvh1O1/X+CUDYTAGqv5bfy1YcmkPEyXg==" saltValue="WAkI7+hbt0XYT8YEcVXiAQ==" spinCount="100000" sheet="1" objects="1" scenarios="1"/>
  <phoneticPr fontId="5" type="noConversion"/>
  <printOptions horizontalCentered="1"/>
  <pageMargins left="0.7" right="0.7" top="0.75" bottom="0.75" header="0.3" footer="0.3"/>
  <pageSetup scale="83" fitToHeight="0" orientation="portrait" r:id="rId1"/>
  <headerFooter>
    <oddHeader>&amp;L&amp;10Aliana Pavement Rehabilitation&amp;C&amp;10Project No. B23-038&amp;R&amp;10Bid Form</oddHeader>
    <oddFooter>&amp;C&amp;10Page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G11" sqref="G11"/>
    </sheetView>
  </sheetViews>
  <sheetFormatPr defaultRowHeight="15" x14ac:dyDescent="0.25"/>
  <cols>
    <col min="2" max="2" width="15.5703125" customWidth="1"/>
    <col min="3" max="3" width="59.28515625" bestFit="1" customWidth="1"/>
  </cols>
  <sheetData>
    <row r="1" spans="1:3" x14ac:dyDescent="0.25">
      <c r="A1" t="s">
        <v>70</v>
      </c>
    </row>
    <row r="3" spans="1:3" x14ac:dyDescent="0.25">
      <c r="A3" t="s">
        <v>71</v>
      </c>
      <c r="B3" t="s">
        <v>114</v>
      </c>
    </row>
    <row r="4" spans="1:3" x14ac:dyDescent="0.25">
      <c r="A4" t="s">
        <v>72</v>
      </c>
    </row>
    <row r="6" spans="1:3" x14ac:dyDescent="0.25">
      <c r="A6" s="26" t="s">
        <v>73</v>
      </c>
      <c r="B6" s="26" t="s">
        <v>74</v>
      </c>
      <c r="C6" t="s">
        <v>75</v>
      </c>
    </row>
    <row r="7" spans="1:3" x14ac:dyDescent="0.25">
      <c r="A7" s="26">
        <v>1</v>
      </c>
      <c r="B7" s="26" t="s">
        <v>37</v>
      </c>
      <c r="C7" t="s">
        <v>76</v>
      </c>
    </row>
    <row r="8" spans="1:3" x14ac:dyDescent="0.25">
      <c r="A8" s="26">
        <v>2</v>
      </c>
      <c r="B8" s="26" t="s">
        <v>41</v>
      </c>
      <c r="C8" t="s">
        <v>77</v>
      </c>
    </row>
    <row r="9" spans="1:3" x14ac:dyDescent="0.25">
      <c r="A9" s="26">
        <v>3</v>
      </c>
      <c r="B9" s="26" t="s">
        <v>45</v>
      </c>
      <c r="C9" t="s">
        <v>78</v>
      </c>
    </row>
    <row r="10" spans="1:3" x14ac:dyDescent="0.25">
      <c r="A10" s="26">
        <v>4</v>
      </c>
      <c r="B10" s="26" t="s">
        <v>79</v>
      </c>
      <c r="C10" t="s">
        <v>80</v>
      </c>
    </row>
    <row r="11" spans="1:3" x14ac:dyDescent="0.25">
      <c r="A11" s="26">
        <v>5</v>
      </c>
      <c r="B11" s="26" t="s">
        <v>34</v>
      </c>
      <c r="C11" t="s">
        <v>81</v>
      </c>
    </row>
    <row r="12" spans="1:3" x14ac:dyDescent="0.25">
      <c r="A12" s="26">
        <v>6</v>
      </c>
      <c r="B12" s="26" t="s">
        <v>39</v>
      </c>
      <c r="C12" t="s">
        <v>82</v>
      </c>
    </row>
    <row r="13" spans="1:3" x14ac:dyDescent="0.25">
      <c r="A13" s="26">
        <v>7</v>
      </c>
      <c r="B13" s="26" t="s">
        <v>50</v>
      </c>
      <c r="C13" t="s">
        <v>83</v>
      </c>
    </row>
    <row r="14" spans="1:3" x14ac:dyDescent="0.25">
      <c r="A14" s="26">
        <v>8</v>
      </c>
      <c r="B14" s="26" t="s">
        <v>84</v>
      </c>
      <c r="C14" t="s">
        <v>85</v>
      </c>
    </row>
    <row r="15" spans="1:3" x14ac:dyDescent="0.25">
      <c r="A15" s="26">
        <v>9</v>
      </c>
      <c r="B15" s="26" t="s">
        <v>86</v>
      </c>
      <c r="C15" t="s">
        <v>87</v>
      </c>
    </row>
    <row r="16" spans="1:3" x14ac:dyDescent="0.25">
      <c r="A16" s="26">
        <v>10</v>
      </c>
      <c r="B16" s="26" t="s">
        <v>69</v>
      </c>
      <c r="C16" t="s">
        <v>88</v>
      </c>
    </row>
    <row r="17" spans="1:3" x14ac:dyDescent="0.25">
      <c r="A17" s="26">
        <v>11</v>
      </c>
      <c r="B17" s="26" t="s">
        <v>89</v>
      </c>
      <c r="C17" t="s">
        <v>90</v>
      </c>
    </row>
    <row r="18" spans="1:3" x14ac:dyDescent="0.25">
      <c r="A18" s="26">
        <v>12</v>
      </c>
      <c r="B18" s="26" t="s">
        <v>91</v>
      </c>
      <c r="C18" t="s">
        <v>92</v>
      </c>
    </row>
    <row r="19" spans="1:3" x14ac:dyDescent="0.25">
      <c r="A19" s="26">
        <v>13</v>
      </c>
      <c r="B19" s="26" t="s">
        <v>66</v>
      </c>
      <c r="C19" t="s">
        <v>93</v>
      </c>
    </row>
    <row r="20" spans="1:3" x14ac:dyDescent="0.25">
      <c r="A20" s="26">
        <v>14</v>
      </c>
      <c r="B20" s="26" t="s">
        <v>67</v>
      </c>
      <c r="C20" t="s">
        <v>94</v>
      </c>
    </row>
    <row r="21" spans="1:3" x14ac:dyDescent="0.25">
      <c r="A21" s="26">
        <v>15</v>
      </c>
      <c r="B21" s="26" t="s">
        <v>95</v>
      </c>
      <c r="C21" t="s">
        <v>96</v>
      </c>
    </row>
    <row r="22" spans="1:3" x14ac:dyDescent="0.25">
      <c r="A22" s="26">
        <v>16</v>
      </c>
      <c r="B22" s="26" t="s">
        <v>68</v>
      </c>
      <c r="C22" t="s">
        <v>97</v>
      </c>
    </row>
    <row r="23" spans="1:3" x14ac:dyDescent="0.25">
      <c r="A23" s="26">
        <v>17</v>
      </c>
      <c r="B23" s="26" t="s">
        <v>98</v>
      </c>
      <c r="C23" t="s">
        <v>99</v>
      </c>
    </row>
    <row r="24" spans="1:3" x14ac:dyDescent="0.25">
      <c r="A24" s="26">
        <v>18</v>
      </c>
      <c r="B24" s="26" t="s">
        <v>100</v>
      </c>
      <c r="C24" t="s">
        <v>101</v>
      </c>
    </row>
    <row r="25" spans="1:3" x14ac:dyDescent="0.25">
      <c r="A25" s="26">
        <v>19</v>
      </c>
      <c r="B25" s="26" t="s">
        <v>32</v>
      </c>
      <c r="C25" t="s">
        <v>102</v>
      </c>
    </row>
    <row r="26" spans="1:3" x14ac:dyDescent="0.25">
      <c r="A26" s="26">
        <v>20</v>
      </c>
      <c r="B26" s="26" t="s">
        <v>103</v>
      </c>
      <c r="C26" t="s">
        <v>104</v>
      </c>
    </row>
    <row r="27" spans="1:3" x14ac:dyDescent="0.25">
      <c r="A27" s="26">
        <v>21</v>
      </c>
      <c r="B27" s="26" t="s">
        <v>105</v>
      </c>
      <c r="C27" t="s">
        <v>106</v>
      </c>
    </row>
    <row r="28" spans="1:3" x14ac:dyDescent="0.25">
      <c r="A28" s="26">
        <v>22</v>
      </c>
      <c r="B28" s="26" t="s">
        <v>107</v>
      </c>
      <c r="C28" t="s">
        <v>108</v>
      </c>
    </row>
    <row r="29" spans="1:3" x14ac:dyDescent="0.25">
      <c r="A29" s="26">
        <v>23</v>
      </c>
      <c r="B29" s="26" t="s">
        <v>47</v>
      </c>
      <c r="C29" t="s">
        <v>109</v>
      </c>
    </row>
    <row r="30" spans="1:3" x14ac:dyDescent="0.25">
      <c r="A30" s="26">
        <v>24</v>
      </c>
      <c r="B30" s="26" t="s">
        <v>110</v>
      </c>
      <c r="C30" t="s">
        <v>111</v>
      </c>
    </row>
    <row r="31" spans="1:3" x14ac:dyDescent="0.25">
      <c r="A31" s="26">
        <v>25</v>
      </c>
      <c r="B31" s="26" t="s">
        <v>60</v>
      </c>
      <c r="C31" t="s">
        <v>112</v>
      </c>
    </row>
    <row r="32" spans="1:3" x14ac:dyDescent="0.25">
      <c r="A32" s="26">
        <v>26</v>
      </c>
      <c r="B32" s="26" t="s">
        <v>58</v>
      </c>
      <c r="C3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Form</vt:lpstr>
      <vt:lpstr>Specs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Huerta</dc:creator>
  <cp:lastModifiedBy>Lindemann, Brooke</cp:lastModifiedBy>
  <cp:lastPrinted>2023-03-09T16:17:41Z</cp:lastPrinted>
  <dcterms:created xsi:type="dcterms:W3CDTF">2022-02-23T15:19:33Z</dcterms:created>
  <dcterms:modified xsi:type="dcterms:W3CDTF">2023-03-09T16:17:55Z</dcterms:modified>
</cp:coreProperties>
</file>