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urchasing\BID\2024\24-015 Fort Bend Parkway Entrance Ramp\"/>
    </mc:Choice>
  </mc:AlternateContent>
  <workbookProtection workbookAlgorithmName="SHA-512" workbookHashValue="vBG16gH0Rg39Lbr8Z54Oee0Tq3LzYIjSvVqfX/c7PHANpplXJBZVT7jtmDSzhJoOsEWRGhDvxltQ+0i2+rjTFQ==" workbookSaltValue="CRjE8ZcnfQoQ9sD2adhTCA==" workbookSpinCount="100000" lockStructure="1"/>
  <bookViews>
    <workbookView xWindow="28680" yWindow="-120" windowWidth="29040" windowHeight="16440"/>
  </bookViews>
  <sheets>
    <sheet name="Sheet1" sheetId="1" r:id="rId1"/>
  </sheets>
  <definedNames>
    <definedName name="_xlnm.Print_Area" localSheetId="0">Sheet1!$A$1:$J$164</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1" l="1"/>
  <c r="A48" i="1" s="1"/>
  <c r="A49" i="1" s="1"/>
  <c r="A50" i="1" s="1"/>
  <c r="A51" i="1" s="1"/>
  <c r="A52" i="1" s="1"/>
  <c r="A53" i="1" s="1"/>
  <c r="A54" i="1" s="1"/>
  <c r="A55" i="1" s="1"/>
  <c r="A56" i="1" s="1"/>
  <c r="A46" i="1"/>
  <c r="J46" i="1"/>
  <c r="J32" i="1" l="1"/>
  <c r="J31" i="1"/>
  <c r="J30" i="1"/>
  <c r="J16" i="1"/>
  <c r="J8" i="1"/>
  <c r="J7" i="1"/>
  <c r="J6" i="1"/>
  <c r="J5" i="1"/>
  <c r="J4" i="1"/>
  <c r="J134" i="1"/>
  <c r="J89" i="1"/>
  <c r="J96" i="1" s="1"/>
  <c r="J37" i="1"/>
  <c r="J38" i="1"/>
  <c r="J39" i="1"/>
  <c r="J40" i="1"/>
  <c r="J41" i="1"/>
  <c r="J42" i="1"/>
  <c r="J43" i="1"/>
  <c r="J44" i="1"/>
  <c r="J45" i="1"/>
  <c r="J47" i="1"/>
  <c r="J48" i="1"/>
  <c r="J49" i="1"/>
  <c r="J50" i="1"/>
  <c r="J51" i="1"/>
  <c r="J52" i="1"/>
  <c r="J53" i="1"/>
  <c r="J54" i="1"/>
  <c r="J55" i="1"/>
  <c r="J56" i="1"/>
  <c r="J109" i="1"/>
  <c r="J142" i="1"/>
  <c r="J143" i="1"/>
  <c r="J144" i="1"/>
  <c r="J145" i="1"/>
  <c r="J146" i="1"/>
  <c r="J147" i="1"/>
  <c r="J148" i="1"/>
  <c r="J149" i="1"/>
  <c r="J150" i="1"/>
  <c r="J151" i="1"/>
  <c r="J152" i="1"/>
  <c r="J153" i="1"/>
  <c r="J154" i="1"/>
  <c r="J115" i="1"/>
  <c r="J116" i="1"/>
  <c r="J117" i="1"/>
  <c r="J118" i="1"/>
  <c r="J119" i="1"/>
  <c r="J120" i="1"/>
  <c r="J121" i="1"/>
  <c r="J122" i="1"/>
  <c r="J123" i="1"/>
  <c r="J124" i="1"/>
  <c r="J125" i="1"/>
  <c r="J126" i="1"/>
  <c r="J127" i="1"/>
  <c r="J128" i="1"/>
  <c r="J129" i="1"/>
  <c r="J130" i="1"/>
  <c r="J131" i="1"/>
  <c r="J132" i="1"/>
  <c r="J133" i="1"/>
  <c r="J135" i="1"/>
  <c r="J136" i="1"/>
  <c r="J137" i="1"/>
  <c r="J138" i="1"/>
  <c r="J114" i="1"/>
  <c r="J113" i="1"/>
  <c r="J112" i="1"/>
  <c r="J105" i="1"/>
  <c r="J106" i="1"/>
  <c r="J107" i="1"/>
  <c r="J108" i="1"/>
  <c r="J104" i="1"/>
  <c r="J103" i="1"/>
  <c r="J102" i="1"/>
  <c r="J101" i="1"/>
  <c r="J100" i="1"/>
  <c r="J99" i="1"/>
  <c r="J98" i="1"/>
  <c r="J91" i="1"/>
  <c r="J90" i="1"/>
  <c r="J95" i="1"/>
  <c r="J94" i="1"/>
  <c r="J93" i="1"/>
  <c r="J92" i="1"/>
  <c r="J86" i="1"/>
  <c r="J63" i="1"/>
  <c r="J62" i="1"/>
  <c r="J61" i="1"/>
  <c r="J60" i="1"/>
  <c r="J59" i="1"/>
  <c r="J67" i="1"/>
  <c r="J68" i="1"/>
  <c r="J69" i="1"/>
  <c r="J70" i="1"/>
  <c r="J71" i="1"/>
  <c r="J72" i="1"/>
  <c r="J73" i="1"/>
  <c r="J74" i="1"/>
  <c r="J75" i="1"/>
  <c r="J76" i="1"/>
  <c r="J77" i="1"/>
  <c r="J78" i="1"/>
  <c r="J79" i="1"/>
  <c r="J80" i="1"/>
  <c r="J81" i="1"/>
  <c r="J82" i="1"/>
  <c r="J83" i="1"/>
  <c r="J84" i="1"/>
  <c r="J85" i="1"/>
  <c r="J19" i="1"/>
  <c r="J20" i="1"/>
  <c r="J21" i="1"/>
  <c r="J22" i="1"/>
  <c r="J23" i="1"/>
  <c r="J24" i="1"/>
  <c r="J25" i="1"/>
  <c r="J26" i="1"/>
  <c r="J27" i="1"/>
  <c r="J28" i="1"/>
  <c r="J29" i="1"/>
  <c r="J33" i="1"/>
  <c r="J9" i="1"/>
  <c r="J10" i="1"/>
  <c r="J11" i="1"/>
  <c r="J12" i="1"/>
  <c r="J13" i="1"/>
  <c r="J14" i="1"/>
  <c r="J15" i="1"/>
  <c r="J141" i="1"/>
  <c r="J66" i="1"/>
  <c r="J36" i="1"/>
  <c r="A5" i="1"/>
  <c r="J64" i="1" l="1"/>
  <c r="J110" i="1"/>
  <c r="J34" i="1"/>
  <c r="J155" i="1"/>
  <c r="J57" i="1"/>
  <c r="J17" i="1"/>
  <c r="J87" i="1"/>
  <c r="J139" i="1"/>
  <c r="A6" i="1"/>
  <c r="A7" i="1" s="1"/>
  <c r="A8" i="1" s="1"/>
  <c r="A9" i="1" s="1"/>
  <c r="A10" i="1" s="1"/>
  <c r="A11" i="1" s="1"/>
  <c r="A12" i="1" s="1"/>
  <c r="J157" i="1" l="1"/>
  <c r="A13" i="1"/>
  <c r="A14" i="1" l="1"/>
  <c r="A15" i="1" l="1"/>
  <c r="A16" i="1" l="1"/>
  <c r="A19" i="1" s="1"/>
  <c r="A20" i="1" l="1"/>
  <c r="A21" i="1" s="1"/>
  <c r="A22" i="1" s="1"/>
  <c r="A23" i="1" s="1"/>
  <c r="A24" i="1" s="1"/>
  <c r="A25" i="1" s="1"/>
  <c r="A26" i="1" s="1"/>
  <c r="A27" i="1" s="1"/>
  <c r="A28" i="1" s="1"/>
  <c r="A29" i="1" s="1"/>
  <c r="A30" i="1" s="1"/>
  <c r="A31" i="1" s="1"/>
  <c r="A32" i="1" s="1"/>
  <c r="A33" i="1" s="1"/>
  <c r="A36" i="1" s="1"/>
  <c r="A37" i="1" s="1"/>
  <c r="A38" i="1" s="1"/>
  <c r="A39" i="1" s="1"/>
  <c r="A40" i="1" s="1"/>
  <c r="A41" i="1" s="1"/>
  <c r="A42" i="1" s="1"/>
  <c r="A43" i="1" s="1"/>
  <c r="A44" i="1" s="1"/>
  <c r="A45" i="1" s="1"/>
  <c r="A59" i="1" s="1"/>
  <c r="A60" i="1" s="1"/>
  <c r="A61" i="1" s="1"/>
  <c r="A62" i="1" s="1"/>
  <c r="A63" i="1" s="1"/>
  <c r="A66" i="1" l="1"/>
  <c r="A67" i="1" s="1"/>
  <c r="A68" i="1" s="1"/>
  <c r="A69" i="1" s="1"/>
  <c r="A70" i="1" s="1"/>
  <c r="A71" i="1" s="1"/>
  <c r="A72" i="1" s="1"/>
  <c r="A73" i="1" s="1"/>
  <c r="A74" i="1" s="1"/>
  <c r="A75" i="1" s="1"/>
  <c r="A76" i="1" s="1"/>
  <c r="A77" i="1" s="1"/>
  <c r="A78" i="1" s="1"/>
  <c r="A79" i="1" s="1"/>
  <c r="A80" i="1" s="1"/>
  <c r="A81" i="1" s="1"/>
  <c r="A82" i="1" s="1"/>
  <c r="A83" i="1" s="1"/>
  <c r="A84" i="1" s="1"/>
  <c r="A85" i="1" s="1"/>
  <c r="A86" i="1" s="1"/>
  <c r="A89" i="1" s="1"/>
  <c r="A90" i="1" s="1"/>
  <c r="A91" i="1" s="1"/>
  <c r="A92" i="1" s="1"/>
  <c r="A93" i="1" s="1"/>
  <c r="A94" i="1" s="1"/>
  <c r="A95" i="1" s="1"/>
  <c r="A98" i="1" s="1"/>
  <c r="A99" i="1" s="1"/>
  <c r="A100" i="1" s="1"/>
  <c r="A101" i="1" s="1"/>
  <c r="A102" i="1" s="1"/>
  <c r="A103" i="1" s="1"/>
  <c r="A104" i="1" s="1"/>
  <c r="A105" i="1" s="1"/>
  <c r="A106" i="1" s="1"/>
  <c r="A107" i="1" s="1"/>
  <c r="A108" i="1" s="1"/>
  <c r="A109"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41" i="1" s="1"/>
  <c r="A142" i="1" s="1"/>
  <c r="A143" i="1" s="1"/>
  <c r="A144" i="1" s="1"/>
  <c r="A145" i="1" s="1"/>
  <c r="A146" i="1" s="1"/>
  <c r="A147" i="1" s="1"/>
  <c r="A148" i="1" s="1"/>
  <c r="A149" i="1" s="1"/>
  <c r="A150" i="1" s="1"/>
  <c r="A151" i="1" s="1"/>
  <c r="A152" i="1" s="1"/>
  <c r="A153" i="1" s="1"/>
  <c r="A154" i="1" s="1"/>
</calcChain>
</file>

<file path=xl/sharedStrings.xml><?xml version="1.0" encoding="utf-8"?>
<sst xmlns="http://schemas.openxmlformats.org/spreadsheetml/2006/main" count="714" uniqueCount="315">
  <si>
    <t>Total Price</t>
  </si>
  <si>
    <t>Unit Price</t>
  </si>
  <si>
    <t>EA</t>
  </si>
  <si>
    <t>Description</t>
  </si>
  <si>
    <r>
      <t xml:space="preserve">Unit of </t>
    </r>
    <r>
      <rPr>
        <b/>
        <u/>
        <sz val="11"/>
        <color theme="1"/>
        <rFont val="CG Times"/>
        <family val="1"/>
      </rPr>
      <t>Measure</t>
    </r>
  </si>
  <si>
    <r>
      <t xml:space="preserve">Estimated </t>
    </r>
    <r>
      <rPr>
        <b/>
        <u/>
        <sz val="11"/>
        <color theme="1"/>
        <rFont val="CG Times"/>
        <family val="1"/>
      </rPr>
      <t>Quantity</t>
    </r>
  </si>
  <si>
    <t>x</t>
  </si>
  <si>
    <t>=</t>
  </si>
  <si>
    <t>A</t>
  </si>
  <si>
    <t>B</t>
  </si>
  <si>
    <t>Subtotal of A</t>
  </si>
  <si>
    <t>Subtotal of B</t>
  </si>
  <si>
    <t>Site Preparation</t>
  </si>
  <si>
    <t>SY</t>
  </si>
  <si>
    <t>LF</t>
  </si>
  <si>
    <t>REMOVING CONC (CURB)</t>
  </si>
  <si>
    <t>Traffic Control Items</t>
  </si>
  <si>
    <t>BARRICADES, SIGNS AND TRAFFIC HANDLING</t>
  </si>
  <si>
    <t>MO</t>
  </si>
  <si>
    <t>C</t>
  </si>
  <si>
    <t>Roadway Items</t>
  </si>
  <si>
    <t>EXCAVATION (ROADWAY)</t>
  </si>
  <si>
    <t>CY</t>
  </si>
  <si>
    <t>D</t>
  </si>
  <si>
    <t>SWPPP Items</t>
  </si>
  <si>
    <t>Subtotal of C</t>
  </si>
  <si>
    <t>Subtotal of D</t>
  </si>
  <si>
    <t>E</t>
  </si>
  <si>
    <t>Signing &amp; Striping Items</t>
  </si>
  <si>
    <t>Subtotal of E</t>
  </si>
  <si>
    <t>REMOVING CONC (PAV)</t>
  </si>
  <si>
    <t>Item No.</t>
  </si>
  <si>
    <r>
      <rPr>
        <b/>
        <u/>
        <sz val="11"/>
        <color theme="1"/>
        <rFont val="CG Times"/>
      </rPr>
      <t>HC/TxDOT</t>
    </r>
    <r>
      <rPr>
        <b/>
        <sz val="11"/>
        <color theme="1"/>
        <rFont val="CG Times"/>
        <family val="1"/>
      </rPr>
      <t xml:space="preserve">
</t>
    </r>
    <r>
      <rPr>
        <b/>
        <u/>
        <sz val="11"/>
        <color theme="1"/>
        <rFont val="CG Times"/>
      </rPr>
      <t>Spec. No.</t>
    </r>
  </si>
  <si>
    <t>FBC Identifier</t>
  </si>
  <si>
    <t>REMOVING CONC (RIPRAP)</t>
  </si>
  <si>
    <t>REMOVING STAB BASE AND ASPH PAV (6")</t>
  </si>
  <si>
    <t>ADJUSTING MANHOLES (WATER VALVE BOX)</t>
  </si>
  <si>
    <t>ADJUSTING INLET (CAP)</t>
  </si>
  <si>
    <t>REMOV STR (INLET)</t>
  </si>
  <si>
    <t>REMOV STR (PIPE)</t>
  </si>
  <si>
    <t>CHAIN LINK FENCE (REMOVE)</t>
  </si>
  <si>
    <t>REMOVE RD IL ASM (SHOE-BASE)</t>
  </si>
  <si>
    <t>REMOVE SM RD SN SUP&amp;AM</t>
  </si>
  <si>
    <t>REMOVAL OF TIMBER POLES</t>
  </si>
  <si>
    <t>GROUND BOX (ADJUST)</t>
  </si>
  <si>
    <t>TxDOT
104 6001</t>
  </si>
  <si>
    <t>TxDOT
104 6009</t>
  </si>
  <si>
    <t>TxDOT
104 6021</t>
  </si>
  <si>
    <t>TxDOT
105 6008</t>
  </si>
  <si>
    <t>TxDOT
479 6005</t>
  </si>
  <si>
    <t>TxDOT
479 6006</t>
  </si>
  <si>
    <t>TxDOT
496 6002</t>
  </si>
  <si>
    <t>TxDOT
496 6007</t>
  </si>
  <si>
    <t>TxDOT
550 6003</t>
  </si>
  <si>
    <t>TxDOT
610 6007</t>
  </si>
  <si>
    <t>TxDOT
644 6076</t>
  </si>
  <si>
    <t>TxDOT
690 6021</t>
  </si>
  <si>
    <t>TxDOT
6027 6009</t>
  </si>
  <si>
    <t>EMBANKMENT (FINAL)(DENS CONT)(TY C)</t>
  </si>
  <si>
    <t>TEMPORARY SPL SHORING</t>
  </si>
  <si>
    <t>CONSTRUCTING DETOURS</t>
  </si>
  <si>
    <t>PORT CTB (FUR &amp; INST)(SGL SLOPE)(TY 1)</t>
  </si>
  <si>
    <t>PORT CTB (MOVE)(SGL SLP)(TY 1)</t>
  </si>
  <si>
    <t>PORT CTB (REMOVE)(SGL SLP)(TY 1)</t>
  </si>
  <si>
    <t>CRASH CUSH ATTEN (MOVE &amp; RESET)</t>
  </si>
  <si>
    <t>CRASH CUSH ATTEN (REMOVE)</t>
  </si>
  <si>
    <t>CRASH CUSH ATTEN (INSTL)(L)(N)(TL3)</t>
  </si>
  <si>
    <t>WK ZN PAV MRK REMOV (W)4"(BRK)</t>
  </si>
  <si>
    <t>WK ZN PAV MRK REMOV (W)4"(SLD)</t>
  </si>
  <si>
    <t>WK ZN PAV MRK REMOV (W)8"(SLD)</t>
  </si>
  <si>
    <t>WK ZN PAV MRK REMOV (Y)4"(SLD)</t>
  </si>
  <si>
    <t>PORTABLE CHANGEABLE MESSAGE SIGN</t>
  </si>
  <si>
    <t>TMA (STATIONARY)</t>
  </si>
  <si>
    <t>TxDOT
403 6001</t>
  </si>
  <si>
    <t>TxDOT
502 6001</t>
  </si>
  <si>
    <t>TxDOT
508 6001</t>
  </si>
  <si>
    <t>TxDOT
512 6001</t>
  </si>
  <si>
    <t>TxDOT
512 6025</t>
  </si>
  <si>
    <t>TxDOT
512 6049</t>
  </si>
  <si>
    <t>TxDOT
545 6003</t>
  </si>
  <si>
    <t>TxDOT
545 6005</t>
  </si>
  <si>
    <t>TxDOT
545 6007</t>
  </si>
  <si>
    <t>TxDOT
662 6060</t>
  </si>
  <si>
    <t>TxDOT
662 6063</t>
  </si>
  <si>
    <t>TxDOT
662 6071</t>
  </si>
  <si>
    <t>TxDOT
662 6095</t>
  </si>
  <si>
    <t>TxDOT
6001 6002</t>
  </si>
  <si>
    <t>TxDOT
6185 6002</t>
  </si>
  <si>
    <t>TON</t>
  </si>
  <si>
    <t>SF</t>
  </si>
  <si>
    <t>DAY</t>
  </si>
  <si>
    <t>PREPARING ROW</t>
  </si>
  <si>
    <t>LIME TRT (EXST MATL) (6")</t>
  </si>
  <si>
    <t>LIME(HYD,COM OR QK)(SLRY)OR QK(DRY)</t>
  </si>
  <si>
    <t>CEM TRT(PLNT MX) (CL N)(TY E)(GR 4)(6")</t>
  </si>
  <si>
    <t>ASPHALT STAB BASE (GR 4)(PG 64)</t>
  </si>
  <si>
    <t>CONC PVMT (CONT REINF - CRCP) (12")</t>
  </si>
  <si>
    <t>CONC PVMT (CONT REINF)(FAST TRK)(15")</t>
  </si>
  <si>
    <t>REINF CONC SLAB</t>
  </si>
  <si>
    <t>RIPRAP (CONC)(6 IN)</t>
  </si>
  <si>
    <t>RIPRAP (MOW STRIP)(4 IN)</t>
  </si>
  <si>
    <t>RAIL (TY SSTR)</t>
  </si>
  <si>
    <t>RAIL (TY SSTR)(MOD)</t>
  </si>
  <si>
    <t>CONC CURB (MONO) (TY II)</t>
  </si>
  <si>
    <t>CONC CURB (DOWEL)</t>
  </si>
  <si>
    <t>MTL BEAM GD FEN TRANS (THRIE-BEAM)</t>
  </si>
  <si>
    <t>GUARDRAIL END TREATMENT (INSTALL)</t>
  </si>
  <si>
    <t>CHAIN LINK FENCE(INSTALL)(6 )(BARB TOP)</t>
  </si>
  <si>
    <t>WIDE FLANGE PAVEMENT TERMINALS</t>
  </si>
  <si>
    <t>TxDOT
100 6002</t>
  </si>
  <si>
    <t>TxDOT
110 6001</t>
  </si>
  <si>
    <t>TxDOT
132 6006</t>
  </si>
  <si>
    <t>TxDOT
260 6006</t>
  </si>
  <si>
    <t>TxDOT
260 6012</t>
  </si>
  <si>
    <t>TxDOT
276 6224</t>
  </si>
  <si>
    <t>TxDOT
292 6017</t>
  </si>
  <si>
    <t>TxDOT
360 6006</t>
  </si>
  <si>
    <t>TxDOT
360 6045</t>
  </si>
  <si>
    <t>TxDOT
422 6001</t>
  </si>
  <si>
    <t>TxDOT
432 6003</t>
  </si>
  <si>
    <t>TxDOT
432 6045</t>
  </si>
  <si>
    <t>TxDOT
450 6023</t>
  </si>
  <si>
    <t>TxDOT
450 6062</t>
  </si>
  <si>
    <t>TxDOT
529 6005</t>
  </si>
  <si>
    <t>TxDOT
529 6011</t>
  </si>
  <si>
    <t>TxDOT
540 6006</t>
  </si>
  <si>
    <t>TxDOT
544 6001</t>
  </si>
  <si>
    <t>TxDOT
550 6009</t>
  </si>
  <si>
    <t>TxDOT
3021 6001</t>
  </si>
  <si>
    <t>STA</t>
  </si>
  <si>
    <t>Retaining Wall Items</t>
  </si>
  <si>
    <t>EMBANK(FINAL)(DC)(TY E)(CSBE)</t>
  </si>
  <si>
    <t>STRUCT EXCAV</t>
  </si>
  <si>
    <t>RETAINING WALL (MSE)</t>
  </si>
  <si>
    <t>TxDOT
132 6035</t>
  </si>
  <si>
    <t>TxDOT
400 6001</t>
  </si>
  <si>
    <t>TxDOT
423 6001</t>
  </si>
  <si>
    <t>Drainage Items</t>
  </si>
  <si>
    <t>EXCAVATION (CHANNEL)</t>
  </si>
  <si>
    <t>CEM STABIL BKFL</t>
  </si>
  <si>
    <t>CEMENT STAB BACKFILL (INLET OR MH)</t>
  </si>
  <si>
    <t>TRENCH EXCAVATION PROTECTION</t>
  </si>
  <si>
    <t>CL A CONC (COLLAR)</t>
  </si>
  <si>
    <t>RIPRAP (CONC)(5 IN)</t>
  </si>
  <si>
    <t>RC PIPE (CL III)(24 IN)</t>
  </si>
  <si>
    <t>RC PIPE (CL III)(48 IN)</t>
  </si>
  <si>
    <t>RC PIPE (CL IV)(30 IN)</t>
  </si>
  <si>
    <t>INLET (COMPL)(TY AZ)</t>
  </si>
  <si>
    <t>INLET (COMPL)(TY AZR2G)</t>
  </si>
  <si>
    <t>MANH (COMPL)(TY A)</t>
  </si>
  <si>
    <t>INLET (COMPL)(CURB)(TY C1)</t>
  </si>
  <si>
    <t>INLET (COMPL)(TY AZ2G)</t>
  </si>
  <si>
    <t>INLET (COMPL) (EXT) (TY CI)</t>
  </si>
  <si>
    <t>INLET (STG II)(TY AD)</t>
  </si>
  <si>
    <t>SET (TY II) (24 IN) (RCP) (3: 1) (C)</t>
  </si>
  <si>
    <t>SET (TY II) (24 IN) (RCP) (6: 1) (C)</t>
  </si>
  <si>
    <t>SET (TY II) (24 IN) (RCP) (6: 1) (P)</t>
  </si>
  <si>
    <t>SET (TY II) (30 IN) (RCP) (3: 1) (P)</t>
  </si>
  <si>
    <t>SET (TY II) (48 IN) (RCP) (3: 1) (C)</t>
  </si>
  <si>
    <t>TxDOT
110 6002</t>
  </si>
  <si>
    <t>TxDOT
400 6005</t>
  </si>
  <si>
    <t>TxDOT
400 6009</t>
  </si>
  <si>
    <t>TxDOT
402 6001</t>
  </si>
  <si>
    <t>TxDOT
420 6009</t>
  </si>
  <si>
    <t>TxDOT
432 6002</t>
  </si>
  <si>
    <t>TxDOT
464 6005</t>
  </si>
  <si>
    <t>TxDOT
464 6010</t>
  </si>
  <si>
    <t>TxDOT
464 6019</t>
  </si>
  <si>
    <t>TxDOT
465 6170</t>
  </si>
  <si>
    <t>TxDOT
465 6172</t>
  </si>
  <si>
    <t>TxDOT
465 6173</t>
  </si>
  <si>
    <t>TxDOT
465 6176</t>
  </si>
  <si>
    <t>TxDOT
465 6177</t>
  </si>
  <si>
    <t>TxDOT
465 6340</t>
  </si>
  <si>
    <t>TxDOT
465 6545</t>
  </si>
  <si>
    <t>TxDOT
467 6388</t>
  </si>
  <si>
    <t>TxDOT
467 6394</t>
  </si>
  <si>
    <t>TxDOT
467 6395</t>
  </si>
  <si>
    <t>TxDOT
467 6418</t>
  </si>
  <si>
    <t>TxDOT
467 6474</t>
  </si>
  <si>
    <t>F</t>
  </si>
  <si>
    <t>Bridge Items</t>
  </si>
  <si>
    <t>DRILL SHAFT (36 IN)</t>
  </si>
  <si>
    <t>CL C CONC (ABUT)</t>
  </si>
  <si>
    <t>PRESTR CONC GIRDER (TX46)</t>
  </si>
  <si>
    <t>SEALED EXPANSION JOINT (4 IN) (SEJ - M)</t>
  </si>
  <si>
    <t>Subtotal of F</t>
  </si>
  <si>
    <t>TxDOT
416 6004</t>
  </si>
  <si>
    <t>TxDOT
420 6013</t>
  </si>
  <si>
    <t>TxDOT
425 6038</t>
  </si>
  <si>
    <t>TxDOT
454 6018</t>
  </si>
  <si>
    <t>G</t>
  </si>
  <si>
    <t>Illumination Items</t>
  </si>
  <si>
    <t>DRILL SHAFT (RDWY ILL POLE) (30 IN)</t>
  </si>
  <si>
    <t>IN RD IL (U/P) (TY 1) (150W EQ) LED</t>
  </si>
  <si>
    <t>IN RD IL (TY SA) 40B-8 (250W EQ) LED</t>
  </si>
  <si>
    <t>IN RD IL (TY SA) 40T-8 (250W EQ) LED</t>
  </si>
  <si>
    <t>CONDT (PVC) (SCH 80) (2")</t>
  </si>
  <si>
    <t>CONDT (PVC) (SCH 80) (2") (BORE)</t>
  </si>
  <si>
    <t>CONDT (RM) (1 1/4")</t>
  </si>
  <si>
    <t>CONDT (RM) (2")</t>
  </si>
  <si>
    <t>ELEC CONDR (NO.8) BARE</t>
  </si>
  <si>
    <t>ELEC CONDR (NO.8) INSULATED</t>
  </si>
  <si>
    <t>GROUND BOX TY A (122311)W/APRON</t>
  </si>
  <si>
    <t>ELC SRV TY A 240/480 060(NS)SS(E)SP(O)</t>
  </si>
  <si>
    <t>TxDOT
416 6029</t>
  </si>
  <si>
    <t>TxDOT
610 6104</t>
  </si>
  <si>
    <t>TxDOT
610 6198</t>
  </si>
  <si>
    <t>TxDOT
610 6214</t>
  </si>
  <si>
    <t>TxDOT
618 6046</t>
  </si>
  <si>
    <t>TxDOT
618 6047</t>
  </si>
  <si>
    <t>TxDOT
618 6066</t>
  </si>
  <si>
    <t>TxDOT
618 6070</t>
  </si>
  <si>
    <t>TxDOT
620 6007</t>
  </si>
  <si>
    <t>TxDOT
620 6008</t>
  </si>
  <si>
    <t>TxDOT
624 6002</t>
  </si>
  <si>
    <t>TxDOT
628 6045</t>
  </si>
  <si>
    <t>H</t>
  </si>
  <si>
    <t>DRILL SHAFT (SIGN MTS) (24 IN)</t>
  </si>
  <si>
    <t>IN SM RD SN SUP&amp;AM TY10BWG(1)SA(P)</t>
  </si>
  <si>
    <t>IN SM RD SN SUP&amp;AM TY10BWG(1)SA(P-BM)</t>
  </si>
  <si>
    <t>IN SM RD SN SUP&amp;AM TY10BWG(1)SA(T)</t>
  </si>
  <si>
    <t>IN SM RD SN SUP&amp;AM TYS80(1)SA(T)</t>
  </si>
  <si>
    <t>IN BRIDGE MNT CLEARANCE SGN ASSM(TY N)</t>
  </si>
  <si>
    <t>INSTALL LRSS (STRUCT STEEL)</t>
  </si>
  <si>
    <t>INSTL DEL ASSM (D-DW)SZ 1(BRF)GF2</t>
  </si>
  <si>
    <t>INSTL DEL ASSM (D-DY)SZ 1(BRF)GF2</t>
  </si>
  <si>
    <t>INSTL DEL ASSM (D-SW)SZ  (BRF)CTB (BR)</t>
  </si>
  <si>
    <t>INSTL DEL ASSM (D-SY)SZ  (BRF)CTB (BR)</t>
  </si>
  <si>
    <t>REFL PAV MRK TY I (W)8"(SLD)(100MIL)</t>
  </si>
  <si>
    <t>REFL PAV MRK TY I (W)(ARROW)(100MIL)</t>
  </si>
  <si>
    <t>REFL PAV MRK TY I (W)(WORD)(100MIL)</t>
  </si>
  <si>
    <t>PAVEMENT SEALER 6"</t>
  </si>
  <si>
    <t>PAVEMENT SEALER 8"</t>
  </si>
  <si>
    <t>PAVEMENT SEALER (ARROW)</t>
  </si>
  <si>
    <t>PAVEMENT SEALER (WORD)</t>
  </si>
  <si>
    <t>RE PM W/RET REQ TY I (W)6"(SLD)(100MIL)</t>
  </si>
  <si>
    <t>RE PM W/RET REQ TY I (Y)6"(SLD)(100MIL)</t>
  </si>
  <si>
    <t>PREFAB PAV MRK TY B (W)(6")(BRK)CNTST</t>
  </si>
  <si>
    <t>REFL PAV MRKR TY II-C-R</t>
  </si>
  <si>
    <t>ELIM EXT PAV MRK &amp; MRKS (8")</t>
  </si>
  <si>
    <t>PAV SURF PREP FOR MRK (6")</t>
  </si>
  <si>
    <t>PAV SURF PREP FOR MRK (8")</t>
  </si>
  <si>
    <t>PAV SURF PREP FOR MRK (ARROW)</t>
  </si>
  <si>
    <t>PAV SURF PREP FOR MRK (WORD)</t>
  </si>
  <si>
    <t>TxDOT
416 6018</t>
  </si>
  <si>
    <t>TxDOT
644 6001</t>
  </si>
  <si>
    <t>TxDOT
644 6002</t>
  </si>
  <si>
    <t>TxDOT
644 6004</t>
  </si>
  <si>
    <t>TxDOT
644 6030</t>
  </si>
  <si>
    <t>TxDOT
644 6064</t>
  </si>
  <si>
    <t>TxDOT
647 6001</t>
  </si>
  <si>
    <t>LB</t>
  </si>
  <si>
    <t>TxDOT
658 6067</t>
  </si>
  <si>
    <t>TxDOT
658 6068</t>
  </si>
  <si>
    <t>TxDOT
658 6069</t>
  </si>
  <si>
    <t>TxDOT
658 6070</t>
  </si>
  <si>
    <t>TxDOT
666 6036</t>
  </si>
  <si>
    <t>TxDOT
666 6054</t>
  </si>
  <si>
    <t>TxDOT
666 6078</t>
  </si>
  <si>
    <t>TxDOT
666 6225</t>
  </si>
  <si>
    <t>TxDOT
666 6226</t>
  </si>
  <si>
    <t>TxDOT
666 6231</t>
  </si>
  <si>
    <t>TxDOT
666 6232</t>
  </si>
  <si>
    <t>TxDOT
666 6309</t>
  </si>
  <si>
    <t>TxDOT
666 6321</t>
  </si>
  <si>
    <t>TxDOT
668 6010</t>
  </si>
  <si>
    <t>TxDOT
672 6010</t>
  </si>
  <si>
    <t>TxDOT
677 6003</t>
  </si>
  <si>
    <t>TxDOT
678 6002</t>
  </si>
  <si>
    <t>TxDOT
678 6004</t>
  </si>
  <si>
    <t>TxDOT
678 6009</t>
  </si>
  <si>
    <t>TxDOT
678 6016</t>
  </si>
  <si>
    <t>Subtotal of G</t>
  </si>
  <si>
    <t>Subtotal of H</t>
  </si>
  <si>
    <t>I</t>
  </si>
  <si>
    <t>BLOCK SODDING</t>
  </si>
  <si>
    <t>STRAW OR HAY MULCH</t>
  </si>
  <si>
    <t>BONDED FBR MTRX SEED (TEMP)(WARM)</t>
  </si>
  <si>
    <t>BONDED FBR MTRX SEED (TEMP)(COOL)</t>
  </si>
  <si>
    <t>FERTILIZER</t>
  </si>
  <si>
    <t>VEGETATIVE WATERING</t>
  </si>
  <si>
    <t>ROCK FILTER DAMS (INSTALL) (TY 2)</t>
  </si>
  <si>
    <t>ROCK FILTER DAMS (REMOVE)</t>
  </si>
  <si>
    <t>CONSTRUCTION EXITS (INSTALL) (TY 1)</t>
  </si>
  <si>
    <t>CONSTRUCTION EXITS (REMOVE)</t>
  </si>
  <si>
    <t>TEMP SEDMT CONT FENCE (INSTALL)</t>
  </si>
  <si>
    <t>TEMP SEDMT CONT FENCE (REMOVE)</t>
  </si>
  <si>
    <t>BIODEG EROSN CONT LOGS (INSTL) (12")</t>
  </si>
  <si>
    <t>BIODEG EROSN CONT LOGS (REMOVE)</t>
  </si>
  <si>
    <t>TxDOT
162 6002</t>
  </si>
  <si>
    <t>TxDOT
162 6003</t>
  </si>
  <si>
    <t>TxDOT
164 6055</t>
  </si>
  <si>
    <t>TxDOT
164 6056</t>
  </si>
  <si>
    <t>TxDOT
166 6001</t>
  </si>
  <si>
    <t>AC</t>
  </si>
  <si>
    <t>TxDOT
168 6001</t>
  </si>
  <si>
    <t>MG</t>
  </si>
  <si>
    <t>TxDOT
506 6002</t>
  </si>
  <si>
    <t>TxDOT
506 6011</t>
  </si>
  <si>
    <t>TxDOT
506 6020</t>
  </si>
  <si>
    <t>TxDOT
506 6024</t>
  </si>
  <si>
    <t>TxDOT
506 6038</t>
  </si>
  <si>
    <t>TxDOT
506 6039</t>
  </si>
  <si>
    <t>TxDOT
506 6041</t>
  </si>
  <si>
    <t>TxDOT
506 6043</t>
  </si>
  <si>
    <t>Subtotal of I</t>
  </si>
  <si>
    <t>Awarded vendor to submit a sample of specified items for inspection/approval by Engineering prior to order placement</t>
  </si>
  <si>
    <t>** This figure should appear on the front cover of the Fort Bend County Bid Cover Sheet.</t>
  </si>
  <si>
    <t>** Grand Total (Items A-I)</t>
  </si>
  <si>
    <t>* The extra work items are to be used only on the instructions of the field engineer on the job. No compensation will be received for any part of these items unless they are actually used on the job under the direction of the field engineer.
Any additional items required over and above those listed above will have to be secured on a change-in-contract and are not to be used until they have been approved by the County Auditor and/or Commissioner Court.
The amount subtotal for extra work items is to be included in the grand total of this bid.</t>
  </si>
  <si>
    <t>CL C CONC (FOOTING)</t>
  </si>
  <si>
    <t>SLAB SPAN</t>
  </si>
  <si>
    <t>TxDOT
400 6043</t>
  </si>
  <si>
    <t>TxDOT
422 6019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</si>
</sst>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7">
    <font>
      <sz val="11"/>
      <color theme="1"/>
      <name val="Calibri"/>
      <family val="2"/>
      <scheme val="minor"/>
    </font>
    <font>
      <b/>
      <sz val="11"/>
      <color theme="1"/>
      <name val="CG Times"/>
      <family val="1"/>
    </font>
    <font>
      <sz val="11"/>
      <color theme="1"/>
      <name val="CG Times"/>
      <family val="1"/>
    </font>
    <font>
      <sz val="9"/>
      <color theme="1"/>
      <name val="CG Times"/>
      <family val="1"/>
    </font>
    <font>
      <b/>
      <u/>
      <sz val="11"/>
      <color theme="1"/>
      <name val="CG Times"/>
      <family val="1"/>
    </font>
    <font>
      <sz val="10"/>
      <color rgb="FF000000"/>
      <name val="CG Times"/>
      <family val="1"/>
    </font>
    <font>
      <sz val="10"/>
      <color theme="1"/>
      <name val="CG Times"/>
      <family val="1"/>
    </font>
    <font>
      <sz val="10"/>
      <name val="CG Times"/>
      <family val="1"/>
    </font>
    <font>
      <sz val="11"/>
      <name val="CG Times"/>
      <family val="1"/>
    </font>
    <font>
      <sz val="11"/>
      <color indexed="8"/>
      <name val="CG Times"/>
      <family val="1"/>
    </font>
    <font>
      <b/>
      <sz val="11"/>
      <name val="CG Times"/>
      <family val="1"/>
    </font>
    <font>
      <sz val="10"/>
      <name val="Arial"/>
      <family val="2"/>
    </font>
    <font>
      <sz val="8"/>
      <name val="Calibri"/>
      <family val="2"/>
      <scheme val="minor"/>
    </font>
    <font>
      <b/>
      <u/>
      <sz val="11"/>
      <color theme="1"/>
      <name val="CG Times"/>
    </font>
    <font>
      <b/>
      <sz val="11"/>
      <color theme="1"/>
      <name val="CG Times"/>
    </font>
    <font>
      <b/>
      <u/>
      <sz val="11"/>
      <color indexed="8"/>
      <name val="CG Times"/>
    </font>
    <font>
      <b/>
      <sz val="11"/>
      <name val="CG Times"/>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0" fontId="11" fillId="0" borderId="0"/>
    <xf numFmtId="0" fontId="11" fillId="0" borderId="0"/>
  </cellStyleXfs>
  <cellXfs count="67">
    <xf numFmtId="0" fontId="0" fillId="0" borderId="0" xfId="0"/>
    <xf numFmtId="0" fontId="0" fillId="0" borderId="0" xfId="0" applyAlignment="1">
      <alignment vertical="center"/>
    </xf>
    <xf numFmtId="0" fontId="2" fillId="0" borderId="0" xfId="0" applyFont="1"/>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right"/>
    </xf>
    <xf numFmtId="164" fontId="2" fillId="0" borderId="0" xfId="0" applyNumberFormat="1" applyFont="1"/>
    <xf numFmtId="0" fontId="1"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vertical="center"/>
    </xf>
    <xf numFmtId="0" fontId="1" fillId="0" borderId="0" xfId="0" applyFont="1" applyAlignment="1">
      <alignment horizontal="center"/>
    </xf>
    <xf numFmtId="0" fontId="4" fillId="0" borderId="0" xfId="0" applyFont="1" applyAlignment="1">
      <alignment vertical="center"/>
    </xf>
    <xf numFmtId="0" fontId="9" fillId="0" borderId="0" xfId="0" applyFont="1" applyAlignment="1">
      <alignment vertical="top" wrapText="1"/>
    </xf>
    <xf numFmtId="0" fontId="10" fillId="0" borderId="0" xfId="0" applyFont="1" applyAlignment="1">
      <alignment horizontal="right"/>
    </xf>
    <xf numFmtId="0" fontId="8" fillId="0" borderId="0" xfId="0" applyFont="1"/>
    <xf numFmtId="0" fontId="8" fillId="0" borderId="0" xfId="0" applyFont="1" applyAlignment="1">
      <alignment wrapText="1"/>
    </xf>
    <xf numFmtId="3" fontId="10" fillId="0" borderId="0" xfId="0" applyNumberFormat="1" applyFont="1"/>
    <xf numFmtId="3" fontId="10" fillId="0" borderId="0" xfId="0" applyNumberFormat="1" applyFont="1" applyProtection="1">
      <protection locked="0"/>
    </xf>
    <xf numFmtId="0" fontId="8" fillId="0" borderId="0" xfId="0" applyFont="1" applyProtection="1">
      <protection hidden="1"/>
    </xf>
    <xf numFmtId="3" fontId="9" fillId="0" borderId="0" xfId="0" applyNumberFormat="1" applyFont="1" applyAlignment="1">
      <alignment horizontal="center" vertical="top" wrapText="1"/>
    </xf>
    <xf numFmtId="3" fontId="8" fillId="0" borderId="0" xfId="0" applyNumberFormat="1" applyFont="1" applyAlignment="1">
      <alignment horizontal="center" vertical="top"/>
    </xf>
    <xf numFmtId="164" fontId="8" fillId="0" borderId="0" xfId="0" applyNumberFormat="1" applyFont="1" applyAlignment="1" applyProtection="1">
      <alignment horizontal="center" vertical="top"/>
      <protection hidden="1"/>
    </xf>
    <xf numFmtId="0" fontId="9" fillId="0" borderId="0" xfId="0" applyFont="1" applyAlignment="1">
      <alignment horizontal="center" vertical="top" wrapText="1"/>
    </xf>
    <xf numFmtId="0" fontId="10" fillId="0" borderId="0" xfId="0" applyFont="1" applyAlignment="1">
      <alignment horizontal="right" wrapText="1"/>
    </xf>
    <xf numFmtId="0" fontId="10" fillId="0" borderId="0" xfId="0" applyFont="1" applyAlignment="1" applyProtection="1">
      <alignment horizontal="right"/>
      <protection hidden="1"/>
    </xf>
    <xf numFmtId="0" fontId="11" fillId="0" borderId="0" xfId="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14" fillId="0" borderId="0" xfId="0" applyFont="1" applyAlignment="1">
      <alignment horizontal="center" wrapText="1"/>
    </xf>
    <xf numFmtId="0" fontId="15" fillId="0" borderId="0" xfId="0" applyFont="1" applyAlignment="1">
      <alignment vertical="top" wrapText="1"/>
    </xf>
    <xf numFmtId="0" fontId="16" fillId="0" borderId="0" xfId="0" applyFont="1" applyAlignment="1">
      <alignment horizontal="center" vertical="center"/>
    </xf>
    <xf numFmtId="4" fontId="8" fillId="0" borderId="0" xfId="0" applyNumberFormat="1" applyFont="1" applyAlignment="1" applyProtection="1">
      <alignment horizontal="center" vertical="top"/>
      <protection locked="0"/>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top" wrapText="1"/>
    </xf>
    <xf numFmtId="0" fontId="7" fillId="0" borderId="0" xfId="0" applyFont="1" applyAlignment="1">
      <alignment vertical="center"/>
    </xf>
    <xf numFmtId="0" fontId="6"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11" fillId="0" borderId="0" xfId="1" applyAlignment="1">
      <alignment horizontal="center" vertical="center" wrapText="1"/>
    </xf>
    <xf numFmtId="0" fontId="9" fillId="0" borderId="0" xfId="0" applyFont="1" applyAlignment="1">
      <alignment vertical="center" wrapText="1"/>
    </xf>
    <xf numFmtId="0" fontId="8" fillId="0" borderId="0" xfId="0" applyFont="1" applyAlignment="1">
      <alignment horizontal="center" vertical="center"/>
    </xf>
    <xf numFmtId="3" fontId="9" fillId="0" borderId="0" xfId="0" applyNumberFormat="1" applyFont="1" applyAlignment="1">
      <alignment horizontal="center" vertical="center" wrapText="1"/>
    </xf>
    <xf numFmtId="3" fontId="8" fillId="0" borderId="0" xfId="0" applyNumberFormat="1" applyFont="1" applyAlignment="1">
      <alignment horizontal="center" vertical="center"/>
    </xf>
    <xf numFmtId="4" fontId="8" fillId="0" borderId="1" xfId="0" applyNumberFormat="1" applyFont="1" applyBorder="1" applyAlignment="1" applyProtection="1">
      <alignment horizontal="center" vertical="center"/>
      <protection locked="0"/>
    </xf>
    <xf numFmtId="164" fontId="8" fillId="0" borderId="0" xfId="0" applyNumberFormat="1" applyFont="1" applyAlignment="1" applyProtection="1">
      <alignment horizontal="center" vertical="center"/>
      <protection hidden="1"/>
    </xf>
    <xf numFmtId="0" fontId="9" fillId="0" borderId="0" xfId="0" applyFont="1" applyAlignment="1">
      <alignment horizontal="center" vertical="center" wrapText="1"/>
    </xf>
    <xf numFmtId="3" fontId="8"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5" fillId="0" borderId="0" xfId="0" applyFont="1" applyAlignment="1">
      <alignment vertical="top"/>
    </xf>
    <xf numFmtId="0" fontId="1" fillId="0" borderId="0" xfId="0" applyFont="1" applyAlignment="1">
      <alignment horizontal="right" vertical="center"/>
    </xf>
    <xf numFmtId="4" fontId="8" fillId="0" borderId="1" xfId="0" applyNumberFormat="1" applyFont="1" applyBorder="1" applyAlignment="1">
      <alignment horizontal="center" vertical="center"/>
    </xf>
    <xf numFmtId="164" fontId="10" fillId="0" borderId="2" xfId="0" applyNumberFormat="1" applyFont="1" applyBorder="1" applyAlignment="1">
      <alignment horizontal="center" vertical="top"/>
    </xf>
    <xf numFmtId="4" fontId="16" fillId="0" borderId="1" xfId="0" applyNumberFormat="1" applyFont="1" applyBorder="1" applyAlignment="1">
      <alignment horizontal="center" vertical="top"/>
    </xf>
    <xf numFmtId="164" fontId="10" fillId="0" borderId="2" xfId="0" applyNumberFormat="1" applyFont="1" applyBorder="1" applyAlignment="1">
      <alignment horizontal="center"/>
    </xf>
    <xf numFmtId="4" fontId="8" fillId="0" borderId="4" xfId="0" applyNumberFormat="1" applyFont="1" applyBorder="1" applyAlignment="1">
      <alignment horizontal="center" vertical="top"/>
    </xf>
    <xf numFmtId="164" fontId="10" fillId="0" borderId="3" xfId="0" applyNumberFormat="1" applyFont="1" applyBorder="1" applyAlignment="1">
      <alignment horizontal="center"/>
    </xf>
    <xf numFmtId="164" fontId="1" fillId="0" borderId="3" xfId="0" applyNumberFormat="1" applyFont="1" applyBorder="1" applyAlignment="1">
      <alignment horizontal="center"/>
    </xf>
    <xf numFmtId="165" fontId="9" fillId="0" borderId="0" xfId="0" applyNumberFormat="1" applyFont="1" applyAlignment="1">
      <alignment horizontal="center" vertical="center" wrapText="1"/>
    </xf>
    <xf numFmtId="4" fontId="9"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center" wrapText="1"/>
    </xf>
  </cellXfs>
  <cellStyles count="3">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Normal="90" zoomScaleSheetLayoutView="100" workbookViewId="0">
      <selection activeCell="S14" sqref="S14"/>
    </sheetView>
  </sheetViews>
  <sheetFormatPr defaultRowHeight="15"/>
  <cols>
    <col min="1" max="1" width="5.28515625" style="51" bestFit="1" customWidth="1"/>
    <col min="2" max="2" width="57" customWidth="1"/>
    <col min="3" max="3" width="20.7109375" hidden="1" customWidth="1"/>
    <col min="4" max="4" width="14.140625" customWidth="1"/>
    <col min="5" max="5" width="12.7109375" customWidth="1"/>
    <col min="6" max="6" width="13.5703125" customWidth="1"/>
    <col min="7" max="7" width="2" bestFit="1" customWidth="1"/>
    <col min="8" max="8" width="14.7109375" customWidth="1"/>
    <col min="9" max="9" width="2.85546875" bestFit="1" customWidth="1"/>
    <col min="10" max="10" width="14.7109375" customWidth="1"/>
  </cols>
  <sheetData>
    <row r="1" spans="1:10" ht="33.75" customHeight="1">
      <c r="A1" s="50" t="s">
        <v>31</v>
      </c>
      <c r="B1" s="10" t="s">
        <v>3</v>
      </c>
      <c r="C1" s="10" t="s">
        <v>33</v>
      </c>
      <c r="D1" s="30" t="s">
        <v>32</v>
      </c>
      <c r="E1" s="9" t="s">
        <v>4</v>
      </c>
      <c r="F1" s="9" t="s">
        <v>5</v>
      </c>
      <c r="G1" s="9"/>
      <c r="H1" s="10" t="s">
        <v>1</v>
      </c>
      <c r="I1" s="10"/>
      <c r="J1" s="10" t="s">
        <v>0</v>
      </c>
    </row>
    <row r="2" spans="1:10" ht="17.45" customHeight="1">
      <c r="A2" s="5"/>
      <c r="B2" s="2"/>
      <c r="C2" s="3"/>
      <c r="D2" s="3"/>
      <c r="E2" s="3"/>
      <c r="F2" s="3"/>
      <c r="G2" s="3"/>
      <c r="H2" s="3"/>
      <c r="I2" s="3"/>
      <c r="J2" s="3"/>
    </row>
    <row r="3" spans="1:10" ht="15.95" customHeight="1">
      <c r="A3" s="4" t="s">
        <v>8</v>
      </c>
      <c r="B3" s="13" t="s">
        <v>12</v>
      </c>
      <c r="C3" s="3"/>
      <c r="D3" s="3"/>
      <c r="E3" s="3"/>
      <c r="F3" s="3"/>
      <c r="G3" s="3"/>
      <c r="H3" s="3"/>
      <c r="I3" s="3"/>
      <c r="J3" s="3"/>
    </row>
    <row r="4" spans="1:10" s="1" customFormat="1" ht="30" customHeight="1">
      <c r="A4" s="43">
        <v>1</v>
      </c>
      <c r="B4" s="42" t="s">
        <v>30</v>
      </c>
      <c r="C4" s="27"/>
      <c r="D4" s="41" t="s">
        <v>45</v>
      </c>
      <c r="E4" s="43" t="s">
        <v>13</v>
      </c>
      <c r="F4" s="44">
        <v>2703</v>
      </c>
      <c r="G4" s="45" t="s">
        <v>6</v>
      </c>
      <c r="H4" s="46"/>
      <c r="I4" s="47" t="s">
        <v>7</v>
      </c>
      <c r="J4" s="55">
        <f>F4*H4</f>
        <v>0</v>
      </c>
    </row>
    <row r="5" spans="1:10" s="1" customFormat="1" ht="30" customHeight="1">
      <c r="A5" s="43">
        <f>A4+1</f>
        <v>2</v>
      </c>
      <c r="B5" s="42" t="s">
        <v>34</v>
      </c>
      <c r="C5" s="27"/>
      <c r="D5" s="41" t="s">
        <v>46</v>
      </c>
      <c r="E5" s="43" t="s">
        <v>13</v>
      </c>
      <c r="F5" s="44">
        <v>189</v>
      </c>
      <c r="G5" s="45" t="s">
        <v>6</v>
      </c>
      <c r="H5" s="46"/>
      <c r="I5" s="47" t="s">
        <v>7</v>
      </c>
      <c r="J5" s="55">
        <f>F5*H5</f>
        <v>0</v>
      </c>
    </row>
    <row r="6" spans="1:10" s="1" customFormat="1" ht="30" customHeight="1">
      <c r="A6" s="43">
        <f t="shared" ref="A6:A16" si="0">A5+1</f>
        <v>3</v>
      </c>
      <c r="B6" s="42" t="s">
        <v>15</v>
      </c>
      <c r="C6" s="27"/>
      <c r="D6" s="41" t="s">
        <v>47</v>
      </c>
      <c r="E6" s="43" t="s">
        <v>14</v>
      </c>
      <c r="F6" s="44">
        <v>1035</v>
      </c>
      <c r="G6" s="45" t="s">
        <v>6</v>
      </c>
      <c r="H6" s="46"/>
      <c r="I6" s="47" t="s">
        <v>7</v>
      </c>
      <c r="J6" s="55">
        <f>F6*H6</f>
        <v>0</v>
      </c>
    </row>
    <row r="7" spans="1:10" s="1" customFormat="1" ht="30" customHeight="1">
      <c r="A7" s="43">
        <f t="shared" si="0"/>
        <v>4</v>
      </c>
      <c r="B7" s="42" t="s">
        <v>35</v>
      </c>
      <c r="C7" s="27"/>
      <c r="D7" s="41" t="s">
        <v>48</v>
      </c>
      <c r="E7" s="43" t="s">
        <v>13</v>
      </c>
      <c r="F7" s="44">
        <v>2703</v>
      </c>
      <c r="G7" s="45" t="s">
        <v>6</v>
      </c>
      <c r="H7" s="46"/>
      <c r="I7" s="47" t="s">
        <v>7</v>
      </c>
      <c r="J7" s="55">
        <f>F7*H7</f>
        <v>0</v>
      </c>
    </row>
    <row r="8" spans="1:10" s="1" customFormat="1" ht="30" customHeight="1">
      <c r="A8" s="43">
        <f t="shared" si="0"/>
        <v>5</v>
      </c>
      <c r="B8" s="42" t="s">
        <v>36</v>
      </c>
      <c r="C8" s="27"/>
      <c r="D8" s="41" t="s">
        <v>49</v>
      </c>
      <c r="E8" s="43" t="s">
        <v>2</v>
      </c>
      <c r="F8" s="44">
        <v>6</v>
      </c>
      <c r="G8" s="45" t="s">
        <v>6</v>
      </c>
      <c r="H8" s="46"/>
      <c r="I8" s="47" t="s">
        <v>7</v>
      </c>
      <c r="J8" s="55">
        <f>F8*H8</f>
        <v>0</v>
      </c>
    </row>
    <row r="9" spans="1:10" s="1" customFormat="1" ht="30" customHeight="1">
      <c r="A9" s="43">
        <f t="shared" si="0"/>
        <v>6</v>
      </c>
      <c r="B9" s="42" t="s">
        <v>37</v>
      </c>
      <c r="C9" s="27"/>
      <c r="D9" s="41" t="s">
        <v>50</v>
      </c>
      <c r="E9" s="43" t="s">
        <v>2</v>
      </c>
      <c r="F9" s="44">
        <v>1</v>
      </c>
      <c r="G9" s="45" t="s">
        <v>6</v>
      </c>
      <c r="H9" s="46"/>
      <c r="I9" s="47" t="s">
        <v>7</v>
      </c>
      <c r="J9" s="55">
        <f t="shared" ref="J9:J15" si="1">F9*H9</f>
        <v>0</v>
      </c>
    </row>
    <row r="10" spans="1:10" s="1" customFormat="1" ht="30" customHeight="1">
      <c r="A10" s="43">
        <f t="shared" si="0"/>
        <v>7</v>
      </c>
      <c r="B10" s="42" t="s">
        <v>38</v>
      </c>
      <c r="C10" s="27"/>
      <c r="D10" s="41" t="s">
        <v>51</v>
      </c>
      <c r="E10" s="43" t="s">
        <v>2</v>
      </c>
      <c r="F10" s="44">
        <v>2</v>
      </c>
      <c r="G10" s="45" t="s">
        <v>6</v>
      </c>
      <c r="H10" s="46"/>
      <c r="I10" s="47" t="s">
        <v>7</v>
      </c>
      <c r="J10" s="55">
        <f t="shared" si="1"/>
        <v>0</v>
      </c>
    </row>
    <row r="11" spans="1:10" s="1" customFormat="1" ht="30" customHeight="1">
      <c r="A11" s="43">
        <f t="shared" si="0"/>
        <v>8</v>
      </c>
      <c r="B11" s="42" t="s">
        <v>39</v>
      </c>
      <c r="C11" s="27"/>
      <c r="D11" s="41" t="s">
        <v>52</v>
      </c>
      <c r="E11" s="43" t="s">
        <v>14</v>
      </c>
      <c r="F11" s="44">
        <v>14</v>
      </c>
      <c r="G11" s="45" t="s">
        <v>6</v>
      </c>
      <c r="H11" s="46"/>
      <c r="I11" s="47" t="s">
        <v>7</v>
      </c>
      <c r="J11" s="55">
        <f t="shared" si="1"/>
        <v>0</v>
      </c>
    </row>
    <row r="12" spans="1:10" s="1" customFormat="1" ht="30" customHeight="1">
      <c r="A12" s="43">
        <f t="shared" si="0"/>
        <v>9</v>
      </c>
      <c r="B12" s="42" t="s">
        <v>40</v>
      </c>
      <c r="C12" s="27"/>
      <c r="D12" s="41" t="s">
        <v>53</v>
      </c>
      <c r="E12" s="43" t="s">
        <v>14</v>
      </c>
      <c r="F12" s="44">
        <v>499</v>
      </c>
      <c r="G12" s="45" t="s">
        <v>6</v>
      </c>
      <c r="H12" s="46"/>
      <c r="I12" s="47" t="s">
        <v>7</v>
      </c>
      <c r="J12" s="55">
        <f t="shared" si="1"/>
        <v>0</v>
      </c>
    </row>
    <row r="13" spans="1:10" s="1" customFormat="1" ht="30" customHeight="1">
      <c r="A13" s="43">
        <f t="shared" si="0"/>
        <v>10</v>
      </c>
      <c r="B13" s="42" t="s">
        <v>41</v>
      </c>
      <c r="C13" s="27"/>
      <c r="D13" s="41" t="s">
        <v>54</v>
      </c>
      <c r="E13" s="43" t="s">
        <v>2</v>
      </c>
      <c r="F13" s="44">
        <v>4</v>
      </c>
      <c r="G13" s="45" t="s">
        <v>6</v>
      </c>
      <c r="H13" s="46"/>
      <c r="I13" s="47" t="s">
        <v>7</v>
      </c>
      <c r="J13" s="55">
        <f t="shared" si="1"/>
        <v>0</v>
      </c>
    </row>
    <row r="14" spans="1:10" s="1" customFormat="1" ht="30" customHeight="1">
      <c r="A14" s="43">
        <f t="shared" si="0"/>
        <v>11</v>
      </c>
      <c r="B14" s="42" t="s">
        <v>42</v>
      </c>
      <c r="C14" s="27"/>
      <c r="D14" s="41" t="s">
        <v>55</v>
      </c>
      <c r="E14" s="43" t="s">
        <v>2</v>
      </c>
      <c r="F14" s="44">
        <v>7</v>
      </c>
      <c r="G14" s="45" t="s">
        <v>6</v>
      </c>
      <c r="H14" s="46"/>
      <c r="I14" s="47" t="s">
        <v>7</v>
      </c>
      <c r="J14" s="55">
        <f t="shared" si="1"/>
        <v>0</v>
      </c>
    </row>
    <row r="15" spans="1:10" s="1" customFormat="1" ht="30" customHeight="1">
      <c r="A15" s="43">
        <f t="shared" si="0"/>
        <v>12</v>
      </c>
      <c r="B15" s="42" t="s">
        <v>43</v>
      </c>
      <c r="C15" s="27"/>
      <c r="D15" s="41" t="s">
        <v>56</v>
      </c>
      <c r="E15" s="43" t="s">
        <v>2</v>
      </c>
      <c r="F15" s="44">
        <v>1</v>
      </c>
      <c r="G15" s="45" t="s">
        <v>6</v>
      </c>
      <c r="H15" s="46"/>
      <c r="I15" s="47" t="s">
        <v>7</v>
      </c>
      <c r="J15" s="55">
        <f t="shared" si="1"/>
        <v>0</v>
      </c>
    </row>
    <row r="16" spans="1:10" s="1" customFormat="1" ht="30" customHeight="1">
      <c r="A16" s="43">
        <f t="shared" si="0"/>
        <v>13</v>
      </c>
      <c r="B16" s="42" t="s">
        <v>44</v>
      </c>
      <c r="C16" s="27"/>
      <c r="D16" s="41" t="s">
        <v>57</v>
      </c>
      <c r="E16" s="43" t="s">
        <v>2</v>
      </c>
      <c r="F16" s="44">
        <v>3</v>
      </c>
      <c r="G16" s="45" t="s">
        <v>6</v>
      </c>
      <c r="H16" s="46"/>
      <c r="I16" s="47" t="s">
        <v>7</v>
      </c>
      <c r="J16" s="55">
        <f>F16*H16</f>
        <v>0</v>
      </c>
    </row>
    <row r="17" spans="1:10" ht="15.95" customHeight="1" thickBot="1">
      <c r="A17" s="52"/>
      <c r="B17" s="16"/>
      <c r="C17" s="17"/>
      <c r="D17" s="17"/>
      <c r="E17" s="18"/>
      <c r="F17" s="12" t="s">
        <v>10</v>
      </c>
      <c r="G17" s="18"/>
      <c r="H17" s="19"/>
      <c r="I17" s="20"/>
      <c r="J17" s="56">
        <f>SUM(J4:J16)</f>
        <v>0</v>
      </c>
    </row>
    <row r="18" spans="1:10" ht="15.95" customHeight="1">
      <c r="A18" s="4" t="s">
        <v>9</v>
      </c>
      <c r="B18" s="13" t="s">
        <v>16</v>
      </c>
      <c r="C18" s="28"/>
      <c r="D18" s="28"/>
      <c r="E18" s="2"/>
      <c r="F18" s="2"/>
      <c r="G18" s="2"/>
      <c r="H18" s="2"/>
      <c r="I18" s="2"/>
      <c r="J18" s="2"/>
    </row>
    <row r="19" spans="1:10" s="1" customFormat="1" ht="30" customHeight="1">
      <c r="A19" s="43">
        <f>A16+1</f>
        <v>14</v>
      </c>
      <c r="B19" s="42" t="s">
        <v>59</v>
      </c>
      <c r="C19" s="27"/>
      <c r="D19" s="41" t="s">
        <v>73</v>
      </c>
      <c r="E19" s="48" t="s">
        <v>89</v>
      </c>
      <c r="F19" s="44">
        <v>2062</v>
      </c>
      <c r="G19" s="45" t="s">
        <v>6</v>
      </c>
      <c r="H19" s="46"/>
      <c r="I19" s="47" t="s">
        <v>7</v>
      </c>
      <c r="J19" s="55">
        <f t="shared" ref="J19:J33" si="2">F19*H19</f>
        <v>0</v>
      </c>
    </row>
    <row r="20" spans="1:10" s="1" customFormat="1" ht="30" customHeight="1">
      <c r="A20" s="43">
        <f t="shared" ref="A20:A33" si="3">A19+1</f>
        <v>15</v>
      </c>
      <c r="B20" s="42" t="s">
        <v>17</v>
      </c>
      <c r="C20" s="27"/>
      <c r="D20" s="41" t="s">
        <v>74</v>
      </c>
      <c r="E20" s="48" t="s">
        <v>18</v>
      </c>
      <c r="F20" s="44">
        <v>18</v>
      </c>
      <c r="G20" s="45" t="s">
        <v>6</v>
      </c>
      <c r="H20" s="46"/>
      <c r="I20" s="47" t="s">
        <v>7</v>
      </c>
      <c r="J20" s="55">
        <f t="shared" si="2"/>
        <v>0</v>
      </c>
    </row>
    <row r="21" spans="1:10" s="1" customFormat="1" ht="30" customHeight="1">
      <c r="A21" s="43">
        <f t="shared" si="3"/>
        <v>16</v>
      </c>
      <c r="B21" s="42" t="s">
        <v>60</v>
      </c>
      <c r="C21" s="27"/>
      <c r="D21" s="41" t="s">
        <v>75</v>
      </c>
      <c r="E21" s="48" t="s">
        <v>13</v>
      </c>
      <c r="F21" s="44">
        <v>1327</v>
      </c>
      <c r="G21" s="45" t="s">
        <v>6</v>
      </c>
      <c r="H21" s="46"/>
      <c r="I21" s="47" t="s">
        <v>7</v>
      </c>
      <c r="J21" s="55">
        <f t="shared" si="2"/>
        <v>0</v>
      </c>
    </row>
    <row r="22" spans="1:10" s="1" customFormat="1" ht="30" customHeight="1">
      <c r="A22" s="43">
        <f t="shared" si="3"/>
        <v>17</v>
      </c>
      <c r="B22" s="42" t="s">
        <v>61</v>
      </c>
      <c r="C22" s="27"/>
      <c r="D22" s="41" t="s">
        <v>76</v>
      </c>
      <c r="E22" s="48" t="s">
        <v>14</v>
      </c>
      <c r="F22" s="44">
        <v>1290</v>
      </c>
      <c r="G22" s="45" t="s">
        <v>6</v>
      </c>
      <c r="H22" s="46"/>
      <c r="I22" s="47" t="s">
        <v>7</v>
      </c>
      <c r="J22" s="55">
        <f t="shared" si="2"/>
        <v>0</v>
      </c>
    </row>
    <row r="23" spans="1:10" s="1" customFormat="1" ht="30" customHeight="1">
      <c r="A23" s="43">
        <f t="shared" si="3"/>
        <v>18</v>
      </c>
      <c r="B23" s="42" t="s">
        <v>62</v>
      </c>
      <c r="C23" s="27"/>
      <c r="D23" s="41" t="s">
        <v>77</v>
      </c>
      <c r="E23" s="48" t="s">
        <v>14</v>
      </c>
      <c r="F23" s="44">
        <v>1020</v>
      </c>
      <c r="G23" s="45" t="s">
        <v>6</v>
      </c>
      <c r="H23" s="46"/>
      <c r="I23" s="47" t="s">
        <v>7</v>
      </c>
      <c r="J23" s="55">
        <f t="shared" si="2"/>
        <v>0</v>
      </c>
    </row>
    <row r="24" spans="1:10" s="1" customFormat="1" ht="30" customHeight="1">
      <c r="A24" s="43">
        <f t="shared" si="3"/>
        <v>19</v>
      </c>
      <c r="B24" s="42" t="s">
        <v>63</v>
      </c>
      <c r="C24" s="27"/>
      <c r="D24" s="41" t="s">
        <v>78</v>
      </c>
      <c r="E24" s="48" t="s">
        <v>14</v>
      </c>
      <c r="F24" s="44">
        <v>1290</v>
      </c>
      <c r="G24" s="45" t="s">
        <v>6</v>
      </c>
      <c r="H24" s="46"/>
      <c r="I24" s="47" t="s">
        <v>7</v>
      </c>
      <c r="J24" s="55">
        <f t="shared" si="2"/>
        <v>0</v>
      </c>
    </row>
    <row r="25" spans="1:10" s="1" customFormat="1" ht="30" customHeight="1">
      <c r="A25" s="43">
        <f t="shared" si="3"/>
        <v>20</v>
      </c>
      <c r="B25" s="42" t="s">
        <v>64</v>
      </c>
      <c r="C25" s="27"/>
      <c r="D25" s="41" t="s">
        <v>79</v>
      </c>
      <c r="E25" s="48" t="s">
        <v>2</v>
      </c>
      <c r="F25" s="44">
        <v>2</v>
      </c>
      <c r="G25" s="45" t="s">
        <v>6</v>
      </c>
      <c r="H25" s="46"/>
      <c r="I25" s="47" t="s">
        <v>7</v>
      </c>
      <c r="J25" s="55">
        <f t="shared" si="2"/>
        <v>0</v>
      </c>
    </row>
    <row r="26" spans="1:10" s="1" customFormat="1" ht="30" customHeight="1">
      <c r="A26" s="43">
        <f t="shared" si="3"/>
        <v>21</v>
      </c>
      <c r="B26" s="42" t="s">
        <v>65</v>
      </c>
      <c r="C26" s="27"/>
      <c r="D26" s="41" t="s">
        <v>80</v>
      </c>
      <c r="E26" s="48" t="s">
        <v>2</v>
      </c>
      <c r="F26" s="44">
        <v>2</v>
      </c>
      <c r="G26" s="45" t="s">
        <v>6</v>
      </c>
      <c r="H26" s="46"/>
      <c r="I26" s="47" t="s">
        <v>7</v>
      </c>
      <c r="J26" s="55">
        <f t="shared" si="2"/>
        <v>0</v>
      </c>
    </row>
    <row r="27" spans="1:10" s="1" customFormat="1" ht="30" customHeight="1">
      <c r="A27" s="43">
        <f t="shared" si="3"/>
        <v>22</v>
      </c>
      <c r="B27" s="42" t="s">
        <v>66</v>
      </c>
      <c r="C27" s="27"/>
      <c r="D27" s="41" t="s">
        <v>81</v>
      </c>
      <c r="E27" s="48" t="s">
        <v>2</v>
      </c>
      <c r="F27" s="44">
        <v>2</v>
      </c>
      <c r="G27" s="45" t="s">
        <v>6</v>
      </c>
      <c r="H27" s="46"/>
      <c r="I27" s="47" t="s">
        <v>7</v>
      </c>
      <c r="J27" s="55">
        <f t="shared" si="2"/>
        <v>0</v>
      </c>
    </row>
    <row r="28" spans="1:10" s="1" customFormat="1" ht="30" customHeight="1">
      <c r="A28" s="43">
        <f t="shared" si="3"/>
        <v>23</v>
      </c>
      <c r="B28" s="42" t="s">
        <v>67</v>
      </c>
      <c r="C28" s="27"/>
      <c r="D28" s="41" t="s">
        <v>82</v>
      </c>
      <c r="E28" s="48" t="s">
        <v>2</v>
      </c>
      <c r="F28" s="44">
        <v>160</v>
      </c>
      <c r="G28" s="45" t="s">
        <v>6</v>
      </c>
      <c r="H28" s="46"/>
      <c r="I28" s="47" t="s">
        <v>7</v>
      </c>
      <c r="J28" s="55">
        <f t="shared" si="2"/>
        <v>0</v>
      </c>
    </row>
    <row r="29" spans="1:10" s="1" customFormat="1" ht="30" customHeight="1">
      <c r="A29" s="43">
        <f t="shared" si="3"/>
        <v>24</v>
      </c>
      <c r="B29" s="42" t="s">
        <v>68</v>
      </c>
      <c r="C29" s="27"/>
      <c r="D29" s="41" t="s">
        <v>83</v>
      </c>
      <c r="E29" s="48" t="s">
        <v>14</v>
      </c>
      <c r="F29" s="44">
        <v>2006</v>
      </c>
      <c r="G29" s="45" t="s">
        <v>6</v>
      </c>
      <c r="H29" s="46"/>
      <c r="I29" s="47" t="s">
        <v>7</v>
      </c>
      <c r="J29" s="55">
        <f t="shared" si="2"/>
        <v>0</v>
      </c>
    </row>
    <row r="30" spans="1:10" s="1" customFormat="1" ht="30" customHeight="1">
      <c r="A30" s="43">
        <f t="shared" si="3"/>
        <v>25</v>
      </c>
      <c r="B30" s="42" t="s">
        <v>69</v>
      </c>
      <c r="C30" s="27"/>
      <c r="D30" s="41" t="s">
        <v>84</v>
      </c>
      <c r="E30" s="48" t="s">
        <v>14</v>
      </c>
      <c r="F30" s="44">
        <v>2617</v>
      </c>
      <c r="G30" s="45" t="s">
        <v>6</v>
      </c>
      <c r="H30" s="46"/>
      <c r="I30" s="47" t="s">
        <v>7</v>
      </c>
      <c r="J30" s="55">
        <f>F30*H30</f>
        <v>0</v>
      </c>
    </row>
    <row r="31" spans="1:10" s="1" customFormat="1" ht="30" customHeight="1">
      <c r="A31" s="43">
        <f t="shared" si="3"/>
        <v>26</v>
      </c>
      <c r="B31" s="42" t="s">
        <v>70</v>
      </c>
      <c r="C31" s="27"/>
      <c r="D31" s="41" t="s">
        <v>85</v>
      </c>
      <c r="E31" s="48" t="s">
        <v>14</v>
      </c>
      <c r="F31" s="44">
        <v>3203</v>
      </c>
      <c r="G31" s="45" t="s">
        <v>6</v>
      </c>
      <c r="H31" s="46"/>
      <c r="I31" s="47" t="s">
        <v>7</v>
      </c>
      <c r="J31" s="55">
        <f>F31*H31</f>
        <v>0</v>
      </c>
    </row>
    <row r="32" spans="1:10" s="1" customFormat="1" ht="30" customHeight="1">
      <c r="A32" s="43">
        <f t="shared" si="3"/>
        <v>27</v>
      </c>
      <c r="B32" s="42" t="s">
        <v>71</v>
      </c>
      <c r="C32" s="27"/>
      <c r="D32" s="41" t="s">
        <v>86</v>
      </c>
      <c r="E32" s="48" t="s">
        <v>2</v>
      </c>
      <c r="F32" s="44">
        <v>2</v>
      </c>
      <c r="G32" s="45" t="s">
        <v>6</v>
      </c>
      <c r="H32" s="46"/>
      <c r="I32" s="47" t="s">
        <v>7</v>
      </c>
      <c r="J32" s="55">
        <f>F32*H32</f>
        <v>0</v>
      </c>
    </row>
    <row r="33" spans="1:10" s="1" customFormat="1" ht="30" customHeight="1">
      <c r="A33" s="43">
        <f t="shared" si="3"/>
        <v>28</v>
      </c>
      <c r="B33" s="42" t="s">
        <v>72</v>
      </c>
      <c r="C33" s="27"/>
      <c r="D33" s="41" t="s">
        <v>87</v>
      </c>
      <c r="E33" s="48" t="s">
        <v>90</v>
      </c>
      <c r="F33" s="44">
        <v>20</v>
      </c>
      <c r="G33" s="45" t="s">
        <v>6</v>
      </c>
      <c r="H33" s="46"/>
      <c r="I33" s="47" t="s">
        <v>7</v>
      </c>
      <c r="J33" s="55">
        <f t="shared" si="2"/>
        <v>0</v>
      </c>
    </row>
    <row r="34" spans="1:10" ht="15.95" customHeight="1">
      <c r="A34" s="52"/>
      <c r="B34" s="16"/>
      <c r="C34" s="17"/>
      <c r="D34" s="17"/>
      <c r="E34" s="18"/>
      <c r="F34" s="12" t="s">
        <v>11</v>
      </c>
      <c r="G34" s="18"/>
      <c r="H34" s="19"/>
      <c r="I34" s="20"/>
      <c r="J34" s="57">
        <f>SUM(J19:J33)</f>
        <v>0</v>
      </c>
    </row>
    <row r="35" spans="1:10" ht="15.95" customHeight="1">
      <c r="A35" s="4" t="s">
        <v>19</v>
      </c>
      <c r="B35" s="13" t="s">
        <v>20</v>
      </c>
      <c r="C35" s="28"/>
      <c r="D35" s="28"/>
      <c r="E35" s="2"/>
      <c r="F35" s="2"/>
      <c r="G35" s="2"/>
      <c r="H35" s="8"/>
      <c r="I35" s="8"/>
      <c r="J35" s="8"/>
    </row>
    <row r="36" spans="1:10" s="1" customFormat="1" ht="30" customHeight="1">
      <c r="A36" s="43">
        <f>A33+1</f>
        <v>29</v>
      </c>
      <c r="B36" s="42" t="s">
        <v>91</v>
      </c>
      <c r="C36" s="27"/>
      <c r="D36" s="41" t="s">
        <v>109</v>
      </c>
      <c r="E36" s="48" t="s">
        <v>129</v>
      </c>
      <c r="F36" s="44">
        <v>23</v>
      </c>
      <c r="G36" s="45" t="s">
        <v>6</v>
      </c>
      <c r="H36" s="46"/>
      <c r="I36" s="47" t="s">
        <v>7</v>
      </c>
      <c r="J36" s="55">
        <f>F36*H36</f>
        <v>0</v>
      </c>
    </row>
    <row r="37" spans="1:10" s="1" customFormat="1" ht="30" customHeight="1">
      <c r="A37" s="43">
        <f>A36+1</f>
        <v>30</v>
      </c>
      <c r="B37" s="42" t="s">
        <v>21</v>
      </c>
      <c r="C37" s="27"/>
      <c r="D37" s="41" t="s">
        <v>110</v>
      </c>
      <c r="E37" s="48" t="s">
        <v>22</v>
      </c>
      <c r="F37" s="44">
        <v>1864</v>
      </c>
      <c r="G37" s="45" t="s">
        <v>6</v>
      </c>
      <c r="H37" s="46"/>
      <c r="I37" s="47" t="s">
        <v>7</v>
      </c>
      <c r="J37" s="55">
        <f t="shared" ref="J37:J56" si="4">F37*H37</f>
        <v>0</v>
      </c>
    </row>
    <row r="38" spans="1:10" s="1" customFormat="1" ht="30" customHeight="1">
      <c r="A38" s="43">
        <f t="shared" ref="A38:A56" si="5">A37+1</f>
        <v>31</v>
      </c>
      <c r="B38" s="42" t="s">
        <v>58</v>
      </c>
      <c r="C38" s="27"/>
      <c r="D38" s="41" t="s">
        <v>111</v>
      </c>
      <c r="E38" s="48" t="s">
        <v>22</v>
      </c>
      <c r="F38" s="44">
        <v>18614</v>
      </c>
      <c r="G38" s="45" t="s">
        <v>6</v>
      </c>
      <c r="H38" s="46"/>
      <c r="I38" s="47" t="s">
        <v>7</v>
      </c>
      <c r="J38" s="55">
        <f t="shared" si="4"/>
        <v>0</v>
      </c>
    </row>
    <row r="39" spans="1:10" s="1" customFormat="1" ht="30" customHeight="1">
      <c r="A39" s="43">
        <f t="shared" si="5"/>
        <v>32</v>
      </c>
      <c r="B39" s="42" t="s">
        <v>92</v>
      </c>
      <c r="C39" s="27"/>
      <c r="D39" s="41" t="s">
        <v>112</v>
      </c>
      <c r="E39" s="48" t="s">
        <v>13</v>
      </c>
      <c r="F39" s="44">
        <v>4988</v>
      </c>
      <c r="G39" s="45" t="s">
        <v>6</v>
      </c>
      <c r="H39" s="46"/>
      <c r="I39" s="47" t="s">
        <v>7</v>
      </c>
      <c r="J39" s="55">
        <f t="shared" si="4"/>
        <v>0</v>
      </c>
    </row>
    <row r="40" spans="1:10" s="1" customFormat="1" ht="30" customHeight="1">
      <c r="A40" s="43">
        <f t="shared" si="5"/>
        <v>33</v>
      </c>
      <c r="B40" s="42" t="s">
        <v>93</v>
      </c>
      <c r="C40" s="27"/>
      <c r="D40" s="41" t="s">
        <v>113</v>
      </c>
      <c r="E40" s="48" t="s">
        <v>88</v>
      </c>
      <c r="F40" s="62">
        <v>67.400000000000006</v>
      </c>
      <c r="G40" s="45" t="s">
        <v>6</v>
      </c>
      <c r="H40" s="46"/>
      <c r="I40" s="47" t="s">
        <v>7</v>
      </c>
      <c r="J40" s="55">
        <f t="shared" si="4"/>
        <v>0</v>
      </c>
    </row>
    <row r="41" spans="1:10" s="1" customFormat="1" ht="30" customHeight="1">
      <c r="A41" s="43">
        <f t="shared" si="5"/>
        <v>34</v>
      </c>
      <c r="B41" s="42" t="s">
        <v>94</v>
      </c>
      <c r="C41" s="27"/>
      <c r="D41" s="41" t="s">
        <v>114</v>
      </c>
      <c r="E41" s="48" t="s">
        <v>13</v>
      </c>
      <c r="F41" s="44">
        <v>4988</v>
      </c>
      <c r="G41" s="45" t="s">
        <v>6</v>
      </c>
      <c r="H41" s="46"/>
      <c r="I41" s="47" t="s">
        <v>7</v>
      </c>
      <c r="J41" s="55">
        <f t="shared" si="4"/>
        <v>0</v>
      </c>
    </row>
    <row r="42" spans="1:10" s="1" customFormat="1" ht="30" customHeight="1">
      <c r="A42" s="43">
        <f t="shared" si="5"/>
        <v>35</v>
      </c>
      <c r="B42" s="42" t="s">
        <v>95</v>
      </c>
      <c r="C42" s="27"/>
      <c r="D42" s="41" t="s">
        <v>115</v>
      </c>
      <c r="E42" s="48" t="s">
        <v>88</v>
      </c>
      <c r="F42" s="44">
        <v>275</v>
      </c>
      <c r="G42" s="45" t="s">
        <v>6</v>
      </c>
      <c r="H42" s="46"/>
      <c r="I42" s="47" t="s">
        <v>7</v>
      </c>
      <c r="J42" s="55">
        <f t="shared" si="4"/>
        <v>0</v>
      </c>
    </row>
    <row r="43" spans="1:10" s="1" customFormat="1" ht="30" customHeight="1">
      <c r="A43" s="43">
        <f t="shared" si="5"/>
        <v>36</v>
      </c>
      <c r="B43" s="42" t="s">
        <v>96</v>
      </c>
      <c r="C43" s="27"/>
      <c r="D43" s="41" t="s">
        <v>116</v>
      </c>
      <c r="E43" s="48" t="s">
        <v>13</v>
      </c>
      <c r="F43" s="44">
        <v>4321</v>
      </c>
      <c r="G43" s="45" t="s">
        <v>6</v>
      </c>
      <c r="H43" s="46"/>
      <c r="I43" s="47" t="s">
        <v>7</v>
      </c>
      <c r="J43" s="55">
        <f t="shared" si="4"/>
        <v>0</v>
      </c>
    </row>
    <row r="44" spans="1:10" s="1" customFormat="1" ht="30" customHeight="1">
      <c r="A44" s="43">
        <f t="shared" si="5"/>
        <v>37</v>
      </c>
      <c r="B44" s="42" t="s">
        <v>97</v>
      </c>
      <c r="C44" s="27"/>
      <c r="D44" s="41" t="s">
        <v>117</v>
      </c>
      <c r="E44" s="48" t="s">
        <v>13</v>
      </c>
      <c r="F44" s="44">
        <v>749</v>
      </c>
      <c r="G44" s="45" t="s">
        <v>6</v>
      </c>
      <c r="H44" s="46"/>
      <c r="I44" s="47" t="s">
        <v>7</v>
      </c>
      <c r="J44" s="55">
        <f t="shared" si="4"/>
        <v>0</v>
      </c>
    </row>
    <row r="45" spans="1:10" s="1" customFormat="1" ht="30" customHeight="1">
      <c r="A45" s="43">
        <f t="shared" si="5"/>
        <v>38</v>
      </c>
      <c r="B45" s="42" t="s">
        <v>311</v>
      </c>
      <c r="C45" s="27"/>
      <c r="D45" s="41" t="s">
        <v>313</v>
      </c>
      <c r="E45" s="48" t="s">
        <v>22</v>
      </c>
      <c r="F45" s="62">
        <v>15.6</v>
      </c>
      <c r="G45" s="45" t="s">
        <v>6</v>
      </c>
      <c r="H45" s="46"/>
      <c r="I45" s="47" t="s">
        <v>7</v>
      </c>
      <c r="J45" s="55">
        <f t="shared" si="4"/>
        <v>0</v>
      </c>
    </row>
    <row r="46" spans="1:10" s="1" customFormat="1" ht="30" customHeight="1">
      <c r="A46" s="43">
        <f t="shared" si="5"/>
        <v>39</v>
      </c>
      <c r="B46" s="42" t="s">
        <v>312</v>
      </c>
      <c r="C46" s="27"/>
      <c r="D46" s="41" t="s">
        <v>314</v>
      </c>
      <c r="E46" s="48" t="s">
        <v>22</v>
      </c>
      <c r="F46" s="62">
        <v>11.6</v>
      </c>
      <c r="G46" s="45" t="s">
        <v>6</v>
      </c>
      <c r="H46" s="46"/>
      <c r="I46" s="47" t="s">
        <v>7</v>
      </c>
      <c r="J46" s="55">
        <f t="shared" ref="J46" si="6">F46*H46</f>
        <v>0</v>
      </c>
    </row>
    <row r="47" spans="1:10" s="1" customFormat="1" ht="30" customHeight="1">
      <c r="A47" s="43">
        <f t="shared" si="5"/>
        <v>40</v>
      </c>
      <c r="B47" s="42" t="s">
        <v>99</v>
      </c>
      <c r="C47" s="27"/>
      <c r="D47" s="41" t="s">
        <v>119</v>
      </c>
      <c r="E47" s="48" t="s">
        <v>22</v>
      </c>
      <c r="F47" s="44">
        <v>42</v>
      </c>
      <c r="G47" s="45" t="s">
        <v>6</v>
      </c>
      <c r="H47" s="46"/>
      <c r="I47" s="47" t="s">
        <v>7</v>
      </c>
      <c r="J47" s="55">
        <f t="shared" si="4"/>
        <v>0</v>
      </c>
    </row>
    <row r="48" spans="1:10" s="1" customFormat="1" ht="30" customHeight="1">
      <c r="A48" s="43">
        <f t="shared" si="5"/>
        <v>41</v>
      </c>
      <c r="B48" s="42" t="s">
        <v>100</v>
      </c>
      <c r="C48" s="27"/>
      <c r="D48" s="41" t="s">
        <v>120</v>
      </c>
      <c r="E48" s="48" t="s">
        <v>22</v>
      </c>
      <c r="F48" s="44">
        <v>81</v>
      </c>
      <c r="G48" s="45" t="s">
        <v>6</v>
      </c>
      <c r="H48" s="46"/>
      <c r="I48" s="47" t="s">
        <v>7</v>
      </c>
      <c r="J48" s="55">
        <f t="shared" si="4"/>
        <v>0</v>
      </c>
    </row>
    <row r="49" spans="1:10" s="1" customFormat="1" ht="30" customHeight="1">
      <c r="A49" s="43">
        <f t="shared" si="5"/>
        <v>42</v>
      </c>
      <c r="B49" s="42" t="s">
        <v>101</v>
      </c>
      <c r="C49" s="27"/>
      <c r="D49" s="41" t="s">
        <v>121</v>
      </c>
      <c r="E49" s="48" t="s">
        <v>14</v>
      </c>
      <c r="F49" s="44">
        <v>457</v>
      </c>
      <c r="G49" s="45" t="s">
        <v>6</v>
      </c>
      <c r="H49" s="46"/>
      <c r="I49" s="47" t="s">
        <v>7</v>
      </c>
      <c r="J49" s="55">
        <f t="shared" si="4"/>
        <v>0</v>
      </c>
    </row>
    <row r="50" spans="1:10" s="1" customFormat="1" ht="30" customHeight="1">
      <c r="A50" s="43">
        <f t="shared" si="5"/>
        <v>43</v>
      </c>
      <c r="B50" s="42" t="s">
        <v>102</v>
      </c>
      <c r="C50" s="27"/>
      <c r="D50" s="41" t="s">
        <v>122</v>
      </c>
      <c r="E50" s="48" t="s">
        <v>14</v>
      </c>
      <c r="F50" s="44">
        <v>145</v>
      </c>
      <c r="G50" s="45" t="s">
        <v>6</v>
      </c>
      <c r="H50" s="46"/>
      <c r="I50" s="47" t="s">
        <v>7</v>
      </c>
      <c r="J50" s="55">
        <f t="shared" si="4"/>
        <v>0</v>
      </c>
    </row>
    <row r="51" spans="1:10" s="1" customFormat="1" ht="30" customHeight="1">
      <c r="A51" s="43">
        <f t="shared" si="5"/>
        <v>44</v>
      </c>
      <c r="B51" s="42" t="s">
        <v>103</v>
      </c>
      <c r="C51" s="27"/>
      <c r="D51" s="41" t="s">
        <v>123</v>
      </c>
      <c r="E51" s="48" t="s">
        <v>14</v>
      </c>
      <c r="F51" s="44">
        <v>358</v>
      </c>
      <c r="G51" s="45" t="s">
        <v>6</v>
      </c>
      <c r="H51" s="46"/>
      <c r="I51" s="47" t="s">
        <v>7</v>
      </c>
      <c r="J51" s="55">
        <f t="shared" si="4"/>
        <v>0</v>
      </c>
    </row>
    <row r="52" spans="1:10" s="1" customFormat="1" ht="30" customHeight="1">
      <c r="A52" s="43">
        <f t="shared" si="5"/>
        <v>45</v>
      </c>
      <c r="B52" s="42" t="s">
        <v>104</v>
      </c>
      <c r="C52" s="27"/>
      <c r="D52" s="41" t="s">
        <v>124</v>
      </c>
      <c r="E52" s="48" t="s">
        <v>14</v>
      </c>
      <c r="F52" s="44">
        <v>539</v>
      </c>
      <c r="G52" s="45" t="s">
        <v>6</v>
      </c>
      <c r="H52" s="46"/>
      <c r="I52" s="47" t="s">
        <v>7</v>
      </c>
      <c r="J52" s="55">
        <f t="shared" si="4"/>
        <v>0</v>
      </c>
    </row>
    <row r="53" spans="1:10" s="1" customFormat="1" ht="30" customHeight="1">
      <c r="A53" s="43">
        <f t="shared" si="5"/>
        <v>46</v>
      </c>
      <c r="B53" s="42" t="s">
        <v>105</v>
      </c>
      <c r="C53" s="27"/>
      <c r="D53" s="41" t="s">
        <v>125</v>
      </c>
      <c r="E53" s="48" t="s">
        <v>2</v>
      </c>
      <c r="F53" s="44">
        <v>2</v>
      </c>
      <c r="G53" s="45" t="s">
        <v>6</v>
      </c>
      <c r="H53" s="46"/>
      <c r="I53" s="47" t="s">
        <v>7</v>
      </c>
      <c r="J53" s="55">
        <f t="shared" si="4"/>
        <v>0</v>
      </c>
    </row>
    <row r="54" spans="1:10" s="1" customFormat="1" ht="30" customHeight="1">
      <c r="A54" s="43">
        <f t="shared" si="5"/>
        <v>47</v>
      </c>
      <c r="B54" s="42" t="s">
        <v>106</v>
      </c>
      <c r="C54" s="27"/>
      <c r="D54" s="41" t="s">
        <v>126</v>
      </c>
      <c r="E54" s="48" t="s">
        <v>2</v>
      </c>
      <c r="F54" s="44">
        <v>2</v>
      </c>
      <c r="G54" s="45" t="s">
        <v>6</v>
      </c>
      <c r="H54" s="46"/>
      <c r="I54" s="47" t="s">
        <v>7</v>
      </c>
      <c r="J54" s="55">
        <f t="shared" si="4"/>
        <v>0</v>
      </c>
    </row>
    <row r="55" spans="1:10" s="1" customFormat="1" ht="30" customHeight="1">
      <c r="A55" s="43">
        <f t="shared" si="5"/>
        <v>48</v>
      </c>
      <c r="B55" s="42" t="s">
        <v>107</v>
      </c>
      <c r="C55" s="27"/>
      <c r="D55" s="41" t="s">
        <v>127</v>
      </c>
      <c r="E55" s="48" t="s">
        <v>14</v>
      </c>
      <c r="F55" s="44">
        <v>770</v>
      </c>
      <c r="G55" s="45" t="s">
        <v>6</v>
      </c>
      <c r="H55" s="46"/>
      <c r="I55" s="47" t="s">
        <v>7</v>
      </c>
      <c r="J55" s="55">
        <f t="shared" si="4"/>
        <v>0</v>
      </c>
    </row>
    <row r="56" spans="1:10" s="1" customFormat="1" ht="30" customHeight="1">
      <c r="A56" s="43">
        <f t="shared" si="5"/>
        <v>49</v>
      </c>
      <c r="B56" s="42" t="s">
        <v>108</v>
      </c>
      <c r="C56" s="27"/>
      <c r="D56" s="41" t="s">
        <v>128</v>
      </c>
      <c r="E56" s="48" t="s">
        <v>14</v>
      </c>
      <c r="F56" s="44">
        <v>48</v>
      </c>
      <c r="G56" s="45" t="s">
        <v>6</v>
      </c>
      <c r="H56" s="46"/>
      <c r="I56" s="47" t="s">
        <v>7</v>
      </c>
      <c r="J56" s="55">
        <f t="shared" si="4"/>
        <v>0</v>
      </c>
    </row>
    <row r="57" spans="1:10" ht="15.95" customHeight="1" thickBot="1">
      <c r="A57" s="52"/>
      <c r="B57" s="15"/>
      <c r="C57" s="25"/>
      <c r="D57" s="25"/>
      <c r="E57" s="18"/>
      <c r="F57" s="12" t="s">
        <v>25</v>
      </c>
      <c r="G57" s="18"/>
      <c r="H57" s="19"/>
      <c r="I57" s="26"/>
      <c r="J57" s="58">
        <f>SUM(J36:J56)</f>
        <v>0</v>
      </c>
    </row>
    <row r="58" spans="1:10" ht="15.95" customHeight="1">
      <c r="A58" s="4" t="s">
        <v>23</v>
      </c>
      <c r="B58" s="13" t="s">
        <v>130</v>
      </c>
      <c r="C58" s="28"/>
      <c r="D58" s="28"/>
      <c r="E58" s="2"/>
      <c r="F58" s="2"/>
      <c r="G58" s="2"/>
      <c r="H58" s="8"/>
      <c r="I58" s="8"/>
      <c r="J58" s="8"/>
    </row>
    <row r="59" spans="1:10" s="1" customFormat="1" ht="30" customHeight="1">
      <c r="A59" s="43">
        <f>A56+1</f>
        <v>50</v>
      </c>
      <c r="B59" s="42" t="s">
        <v>131</v>
      </c>
      <c r="C59" s="27"/>
      <c r="D59" s="41" t="s">
        <v>134</v>
      </c>
      <c r="E59" s="48" t="s">
        <v>22</v>
      </c>
      <c r="F59" s="44">
        <v>1011</v>
      </c>
      <c r="G59" s="45" t="s">
        <v>6</v>
      </c>
      <c r="H59" s="46"/>
      <c r="I59" s="47" t="s">
        <v>7</v>
      </c>
      <c r="J59" s="55">
        <f>F59*H59</f>
        <v>0</v>
      </c>
    </row>
    <row r="60" spans="1:10" s="1" customFormat="1" ht="30" customHeight="1">
      <c r="A60" s="43">
        <f>A59+1</f>
        <v>51</v>
      </c>
      <c r="B60" s="42" t="s">
        <v>132</v>
      </c>
      <c r="C60" s="27"/>
      <c r="D60" s="41" t="s">
        <v>135</v>
      </c>
      <c r="E60" s="48" t="s">
        <v>22</v>
      </c>
      <c r="F60" s="44">
        <v>740</v>
      </c>
      <c r="G60" s="45" t="s">
        <v>6</v>
      </c>
      <c r="H60" s="46"/>
      <c r="I60" s="47" t="s">
        <v>7</v>
      </c>
      <c r="J60" s="55">
        <f>F60*H60</f>
        <v>0</v>
      </c>
    </row>
    <row r="61" spans="1:10" s="1" customFormat="1" ht="30" customHeight="1">
      <c r="A61" s="43">
        <f>A60+1</f>
        <v>52</v>
      </c>
      <c r="B61" s="42" t="s">
        <v>133</v>
      </c>
      <c r="C61" s="27"/>
      <c r="D61" s="41" t="s">
        <v>136</v>
      </c>
      <c r="E61" s="48" t="s">
        <v>89</v>
      </c>
      <c r="F61" s="44">
        <v>35195</v>
      </c>
      <c r="G61" s="45" t="s">
        <v>6</v>
      </c>
      <c r="H61" s="46"/>
      <c r="I61" s="47" t="s">
        <v>7</v>
      </c>
      <c r="J61" s="55">
        <f>F61*H61</f>
        <v>0</v>
      </c>
    </row>
    <row r="62" spans="1:10" s="1" customFormat="1" ht="30" customHeight="1">
      <c r="A62" s="43">
        <f>A61+1</f>
        <v>53</v>
      </c>
      <c r="B62" s="42" t="s">
        <v>101</v>
      </c>
      <c r="C62" s="27"/>
      <c r="D62" s="41" t="s">
        <v>121</v>
      </c>
      <c r="E62" s="48" t="s">
        <v>14</v>
      </c>
      <c r="F62" s="44">
        <v>1593</v>
      </c>
      <c r="G62" s="45" t="s">
        <v>6</v>
      </c>
      <c r="H62" s="46"/>
      <c r="I62" s="47" t="s">
        <v>7</v>
      </c>
      <c r="J62" s="55">
        <f>F62*H62</f>
        <v>0</v>
      </c>
    </row>
    <row r="63" spans="1:10" s="1" customFormat="1" ht="30" customHeight="1">
      <c r="A63" s="43">
        <f>A62+1</f>
        <v>54</v>
      </c>
      <c r="B63" s="42" t="s">
        <v>102</v>
      </c>
      <c r="C63" s="27"/>
      <c r="D63" s="41" t="s">
        <v>122</v>
      </c>
      <c r="E63" s="48" t="s">
        <v>14</v>
      </c>
      <c r="F63" s="44">
        <v>557</v>
      </c>
      <c r="G63" s="45" t="s">
        <v>6</v>
      </c>
      <c r="H63" s="46"/>
      <c r="I63" s="47" t="s">
        <v>7</v>
      </c>
      <c r="J63" s="55">
        <f>F63*H63</f>
        <v>0</v>
      </c>
    </row>
    <row r="64" spans="1:10" ht="15.95" customHeight="1" thickBot="1">
      <c r="A64" s="43"/>
      <c r="B64" s="14"/>
      <c r="C64" s="27"/>
      <c r="D64" s="27"/>
      <c r="E64" s="24"/>
      <c r="F64" s="12" t="s">
        <v>26</v>
      </c>
      <c r="G64" s="18"/>
      <c r="H64" s="19"/>
      <c r="I64" s="26"/>
      <c r="J64" s="58">
        <f>SUM(J59:J63)</f>
        <v>0</v>
      </c>
    </row>
    <row r="65" spans="1:10" ht="15.95" customHeight="1">
      <c r="A65" s="4" t="s">
        <v>27</v>
      </c>
      <c r="B65" s="13" t="s">
        <v>137</v>
      </c>
      <c r="C65" s="28"/>
      <c r="D65" s="28"/>
      <c r="E65" s="2"/>
      <c r="F65" s="2"/>
      <c r="G65" s="2"/>
      <c r="H65" s="8"/>
      <c r="I65" s="8"/>
      <c r="J65" s="8"/>
    </row>
    <row r="66" spans="1:10" s="1" customFormat="1" ht="30" customHeight="1">
      <c r="A66" s="43">
        <f>A63+1</f>
        <v>55</v>
      </c>
      <c r="B66" s="42" t="s">
        <v>138</v>
      </c>
      <c r="C66" s="27"/>
      <c r="D66" s="41" t="s">
        <v>159</v>
      </c>
      <c r="E66" s="48" t="s">
        <v>22</v>
      </c>
      <c r="F66" s="44">
        <v>5242</v>
      </c>
      <c r="G66" s="45" t="s">
        <v>6</v>
      </c>
      <c r="H66" s="46"/>
      <c r="I66" s="47" t="s">
        <v>7</v>
      </c>
      <c r="J66" s="55">
        <f>F66*H66</f>
        <v>0</v>
      </c>
    </row>
    <row r="67" spans="1:10" s="1" customFormat="1" ht="30" customHeight="1">
      <c r="A67" s="43">
        <f>A66+1</f>
        <v>56</v>
      </c>
      <c r="B67" s="42" t="s">
        <v>139</v>
      </c>
      <c r="C67" s="27"/>
      <c r="D67" s="41" t="s">
        <v>160</v>
      </c>
      <c r="E67" s="48" t="s">
        <v>22</v>
      </c>
      <c r="F67" s="44">
        <v>933</v>
      </c>
      <c r="G67" s="45" t="s">
        <v>6</v>
      </c>
      <c r="H67" s="46"/>
      <c r="I67" s="47" t="s">
        <v>7</v>
      </c>
      <c r="J67" s="55">
        <f t="shared" ref="J67:J85" si="7">F67*H67</f>
        <v>0</v>
      </c>
    </row>
    <row r="68" spans="1:10" s="1" customFormat="1" ht="30" customHeight="1">
      <c r="A68" s="43">
        <f t="shared" ref="A68:A86" si="8">A67+1</f>
        <v>57</v>
      </c>
      <c r="B68" s="42" t="s">
        <v>140</v>
      </c>
      <c r="C68" s="27"/>
      <c r="D68" s="41" t="s">
        <v>161</v>
      </c>
      <c r="E68" s="48" t="s">
        <v>22</v>
      </c>
      <c r="F68" s="44">
        <v>138.5</v>
      </c>
      <c r="G68" s="45" t="s">
        <v>6</v>
      </c>
      <c r="H68" s="46"/>
      <c r="I68" s="47" t="s">
        <v>7</v>
      </c>
      <c r="J68" s="55">
        <f t="shared" si="7"/>
        <v>0</v>
      </c>
    </row>
    <row r="69" spans="1:10" s="1" customFormat="1" ht="30" customHeight="1">
      <c r="A69" s="43">
        <f t="shared" si="8"/>
        <v>58</v>
      </c>
      <c r="B69" s="42" t="s">
        <v>141</v>
      </c>
      <c r="C69" s="27"/>
      <c r="D69" s="41" t="s">
        <v>162</v>
      </c>
      <c r="E69" s="48" t="s">
        <v>14</v>
      </c>
      <c r="F69" s="44">
        <v>237</v>
      </c>
      <c r="G69" s="45" t="s">
        <v>6</v>
      </c>
      <c r="H69" s="46"/>
      <c r="I69" s="47" t="s">
        <v>7</v>
      </c>
      <c r="J69" s="55">
        <f t="shared" si="7"/>
        <v>0</v>
      </c>
    </row>
    <row r="70" spans="1:10" s="1" customFormat="1" ht="30" customHeight="1">
      <c r="A70" s="43">
        <f t="shared" si="8"/>
        <v>59</v>
      </c>
      <c r="B70" s="42" t="s">
        <v>142</v>
      </c>
      <c r="C70" s="27"/>
      <c r="D70" s="41" t="s">
        <v>163</v>
      </c>
      <c r="E70" s="48" t="s">
        <v>2</v>
      </c>
      <c r="F70" s="44">
        <v>2</v>
      </c>
      <c r="G70" s="45" t="s">
        <v>6</v>
      </c>
      <c r="H70" s="46"/>
      <c r="I70" s="47" t="s">
        <v>7</v>
      </c>
      <c r="J70" s="55">
        <f t="shared" si="7"/>
        <v>0</v>
      </c>
    </row>
    <row r="71" spans="1:10" s="1" customFormat="1" ht="30" customHeight="1">
      <c r="A71" s="43">
        <f t="shared" si="8"/>
        <v>60</v>
      </c>
      <c r="B71" s="42" t="s">
        <v>143</v>
      </c>
      <c r="C71" s="27"/>
      <c r="D71" s="41" t="s">
        <v>164</v>
      </c>
      <c r="E71" s="48" t="s">
        <v>22</v>
      </c>
      <c r="F71" s="44">
        <v>5</v>
      </c>
      <c r="G71" s="45" t="s">
        <v>6</v>
      </c>
      <c r="H71" s="46"/>
      <c r="I71" s="47" t="s">
        <v>7</v>
      </c>
      <c r="J71" s="55">
        <f t="shared" si="7"/>
        <v>0</v>
      </c>
    </row>
    <row r="72" spans="1:10" s="1" customFormat="1" ht="30" customHeight="1">
      <c r="A72" s="43">
        <f t="shared" si="8"/>
        <v>61</v>
      </c>
      <c r="B72" s="42" t="s">
        <v>144</v>
      </c>
      <c r="C72" s="27"/>
      <c r="D72" s="41" t="s">
        <v>165</v>
      </c>
      <c r="E72" s="48" t="s">
        <v>14</v>
      </c>
      <c r="F72" s="44">
        <v>1488</v>
      </c>
      <c r="G72" s="45" t="s">
        <v>6</v>
      </c>
      <c r="H72" s="46"/>
      <c r="I72" s="47" t="s">
        <v>7</v>
      </c>
      <c r="J72" s="55">
        <f t="shared" si="7"/>
        <v>0</v>
      </c>
    </row>
    <row r="73" spans="1:10" s="1" customFormat="1" ht="30" customHeight="1">
      <c r="A73" s="43">
        <f t="shared" si="8"/>
        <v>62</v>
      </c>
      <c r="B73" s="42" t="s">
        <v>145</v>
      </c>
      <c r="C73" s="27"/>
      <c r="D73" s="41" t="s">
        <v>166</v>
      </c>
      <c r="E73" s="48" t="s">
        <v>14</v>
      </c>
      <c r="F73" s="44">
        <v>153</v>
      </c>
      <c r="G73" s="45" t="s">
        <v>6</v>
      </c>
      <c r="H73" s="46"/>
      <c r="I73" s="47" t="s">
        <v>7</v>
      </c>
      <c r="J73" s="55">
        <f t="shared" si="7"/>
        <v>0</v>
      </c>
    </row>
    <row r="74" spans="1:10" s="1" customFormat="1" ht="30" customHeight="1">
      <c r="A74" s="43">
        <f t="shared" si="8"/>
        <v>63</v>
      </c>
      <c r="B74" s="42" t="s">
        <v>146</v>
      </c>
      <c r="C74" s="27"/>
      <c r="D74" s="41" t="s">
        <v>167</v>
      </c>
      <c r="E74" s="48" t="s">
        <v>14</v>
      </c>
      <c r="F74" s="44">
        <v>160</v>
      </c>
      <c r="G74" s="45" t="s">
        <v>6</v>
      </c>
      <c r="H74" s="46"/>
      <c r="I74" s="47" t="s">
        <v>7</v>
      </c>
      <c r="J74" s="55">
        <f t="shared" si="7"/>
        <v>0</v>
      </c>
    </row>
    <row r="75" spans="1:10" s="1" customFormat="1" ht="30" customHeight="1">
      <c r="A75" s="43">
        <f t="shared" si="8"/>
        <v>64</v>
      </c>
      <c r="B75" s="42" t="s">
        <v>147</v>
      </c>
      <c r="C75" s="27"/>
      <c r="D75" s="41" t="s">
        <v>168</v>
      </c>
      <c r="E75" s="48" t="s">
        <v>2</v>
      </c>
      <c r="F75" s="44">
        <v>1</v>
      </c>
      <c r="G75" s="45" t="s">
        <v>6</v>
      </c>
      <c r="H75" s="46"/>
      <c r="I75" s="47" t="s">
        <v>7</v>
      </c>
      <c r="J75" s="55">
        <f t="shared" si="7"/>
        <v>0</v>
      </c>
    </row>
    <row r="76" spans="1:10" s="1" customFormat="1" ht="30" customHeight="1">
      <c r="A76" s="43">
        <f t="shared" si="8"/>
        <v>65</v>
      </c>
      <c r="B76" s="42" t="s">
        <v>148</v>
      </c>
      <c r="C76" s="27"/>
      <c r="D76" s="41" t="s">
        <v>169</v>
      </c>
      <c r="E76" s="48" t="s">
        <v>2</v>
      </c>
      <c r="F76" s="44">
        <v>10</v>
      </c>
      <c r="G76" s="45" t="s">
        <v>6</v>
      </c>
      <c r="H76" s="46"/>
      <c r="I76" s="47" t="s">
        <v>7</v>
      </c>
      <c r="J76" s="55">
        <f t="shared" si="7"/>
        <v>0</v>
      </c>
    </row>
    <row r="77" spans="1:10" s="1" customFormat="1" ht="30" customHeight="1">
      <c r="A77" s="43">
        <f t="shared" si="8"/>
        <v>66</v>
      </c>
      <c r="B77" s="42" t="s">
        <v>149</v>
      </c>
      <c r="C77" s="27"/>
      <c r="D77" s="41" t="s">
        <v>170</v>
      </c>
      <c r="E77" s="48" t="s">
        <v>2</v>
      </c>
      <c r="F77" s="44">
        <v>3</v>
      </c>
      <c r="G77" s="45" t="s">
        <v>6</v>
      </c>
      <c r="H77" s="46"/>
      <c r="I77" s="47" t="s">
        <v>7</v>
      </c>
      <c r="J77" s="55">
        <f t="shared" si="7"/>
        <v>0</v>
      </c>
    </row>
    <row r="78" spans="1:10" s="1" customFormat="1" ht="30" customHeight="1">
      <c r="A78" s="43">
        <f t="shared" si="8"/>
        <v>67</v>
      </c>
      <c r="B78" s="42" t="s">
        <v>150</v>
      </c>
      <c r="C78" s="27"/>
      <c r="D78" s="41" t="s">
        <v>171</v>
      </c>
      <c r="E78" s="48" t="s">
        <v>2</v>
      </c>
      <c r="F78" s="44">
        <v>2</v>
      </c>
      <c r="G78" s="45" t="s">
        <v>6</v>
      </c>
      <c r="H78" s="46"/>
      <c r="I78" s="47" t="s">
        <v>7</v>
      </c>
      <c r="J78" s="55">
        <f t="shared" si="7"/>
        <v>0</v>
      </c>
    </row>
    <row r="79" spans="1:10" s="1" customFormat="1" ht="30" customHeight="1">
      <c r="A79" s="43">
        <f t="shared" si="8"/>
        <v>68</v>
      </c>
      <c r="B79" s="42" t="s">
        <v>151</v>
      </c>
      <c r="C79" s="27"/>
      <c r="D79" s="41" t="s">
        <v>172</v>
      </c>
      <c r="E79" s="48" t="s">
        <v>2</v>
      </c>
      <c r="F79" s="44">
        <v>2</v>
      </c>
      <c r="G79" s="45" t="s">
        <v>6</v>
      </c>
      <c r="H79" s="46"/>
      <c r="I79" s="47" t="s">
        <v>7</v>
      </c>
      <c r="J79" s="55">
        <f t="shared" si="7"/>
        <v>0</v>
      </c>
    </row>
    <row r="80" spans="1:10" s="1" customFormat="1" ht="30" customHeight="1">
      <c r="A80" s="43">
        <f t="shared" si="8"/>
        <v>69</v>
      </c>
      <c r="B80" s="42" t="s">
        <v>152</v>
      </c>
      <c r="C80" s="27"/>
      <c r="D80" s="41" t="s">
        <v>173</v>
      </c>
      <c r="E80" s="48" t="s">
        <v>2</v>
      </c>
      <c r="F80" s="44">
        <v>4</v>
      </c>
      <c r="G80" s="45" t="s">
        <v>6</v>
      </c>
      <c r="H80" s="46"/>
      <c r="I80" s="47" t="s">
        <v>7</v>
      </c>
      <c r="J80" s="55">
        <f t="shared" si="7"/>
        <v>0</v>
      </c>
    </row>
    <row r="81" spans="1:10" s="1" customFormat="1" ht="30" customHeight="1">
      <c r="A81" s="43">
        <f t="shared" si="8"/>
        <v>70</v>
      </c>
      <c r="B81" s="42" t="s">
        <v>153</v>
      </c>
      <c r="C81" s="27"/>
      <c r="D81" s="41" t="s">
        <v>174</v>
      </c>
      <c r="E81" s="48" t="s">
        <v>2</v>
      </c>
      <c r="F81" s="44">
        <v>1</v>
      </c>
      <c r="G81" s="45" t="s">
        <v>6</v>
      </c>
      <c r="H81" s="46"/>
      <c r="I81" s="47" t="s">
        <v>7</v>
      </c>
      <c r="J81" s="55">
        <f t="shared" si="7"/>
        <v>0</v>
      </c>
    </row>
    <row r="82" spans="1:10" s="1" customFormat="1" ht="30" customHeight="1">
      <c r="A82" s="43">
        <f t="shared" si="8"/>
        <v>71</v>
      </c>
      <c r="B82" s="42" t="s">
        <v>154</v>
      </c>
      <c r="C82" s="27"/>
      <c r="D82" s="41" t="s">
        <v>175</v>
      </c>
      <c r="E82" s="48" t="s">
        <v>2</v>
      </c>
      <c r="F82" s="44">
        <v>3</v>
      </c>
      <c r="G82" s="45" t="s">
        <v>6</v>
      </c>
      <c r="H82" s="46"/>
      <c r="I82" s="47" t="s">
        <v>7</v>
      </c>
      <c r="J82" s="55">
        <f t="shared" si="7"/>
        <v>0</v>
      </c>
    </row>
    <row r="83" spans="1:10" s="1" customFormat="1" ht="30" customHeight="1">
      <c r="A83" s="43">
        <f t="shared" si="8"/>
        <v>72</v>
      </c>
      <c r="B83" s="42" t="s">
        <v>155</v>
      </c>
      <c r="C83" s="27"/>
      <c r="D83" s="41" t="s">
        <v>176</v>
      </c>
      <c r="E83" s="48" t="s">
        <v>2</v>
      </c>
      <c r="F83" s="44">
        <v>2</v>
      </c>
      <c r="G83" s="45" t="s">
        <v>6</v>
      </c>
      <c r="H83" s="46"/>
      <c r="I83" s="47" t="s">
        <v>7</v>
      </c>
      <c r="J83" s="55">
        <f t="shared" si="7"/>
        <v>0</v>
      </c>
    </row>
    <row r="84" spans="1:10" s="1" customFormat="1" ht="30" customHeight="1">
      <c r="A84" s="43">
        <f t="shared" si="8"/>
        <v>73</v>
      </c>
      <c r="B84" s="42" t="s">
        <v>156</v>
      </c>
      <c r="C84" s="27"/>
      <c r="D84" s="41" t="s">
        <v>177</v>
      </c>
      <c r="E84" s="48" t="s">
        <v>2</v>
      </c>
      <c r="F84" s="44">
        <v>1</v>
      </c>
      <c r="G84" s="45" t="s">
        <v>6</v>
      </c>
      <c r="H84" s="46"/>
      <c r="I84" s="47" t="s">
        <v>7</v>
      </c>
      <c r="J84" s="55">
        <f t="shared" si="7"/>
        <v>0</v>
      </c>
    </row>
    <row r="85" spans="1:10" s="1" customFormat="1" ht="30" customHeight="1">
      <c r="A85" s="43">
        <f t="shared" si="8"/>
        <v>74</v>
      </c>
      <c r="B85" s="42" t="s">
        <v>157</v>
      </c>
      <c r="C85" s="27"/>
      <c r="D85" s="41" t="s">
        <v>178</v>
      </c>
      <c r="E85" s="48" t="s">
        <v>2</v>
      </c>
      <c r="F85" s="44">
        <v>2</v>
      </c>
      <c r="G85" s="45" t="s">
        <v>6</v>
      </c>
      <c r="H85" s="46"/>
      <c r="I85" s="47" t="s">
        <v>7</v>
      </c>
      <c r="J85" s="55">
        <f t="shared" si="7"/>
        <v>0</v>
      </c>
    </row>
    <row r="86" spans="1:10" s="1" customFormat="1" ht="30" customHeight="1">
      <c r="A86" s="43">
        <f t="shared" si="8"/>
        <v>75</v>
      </c>
      <c r="B86" s="42" t="s">
        <v>158</v>
      </c>
      <c r="C86" s="27"/>
      <c r="D86" s="41" t="s">
        <v>179</v>
      </c>
      <c r="E86" s="48" t="s">
        <v>2</v>
      </c>
      <c r="F86" s="44">
        <v>2</v>
      </c>
      <c r="G86" s="45" t="s">
        <v>6</v>
      </c>
      <c r="H86" s="46"/>
      <c r="I86" s="47" t="s">
        <v>7</v>
      </c>
      <c r="J86" s="55">
        <f>F86*H86</f>
        <v>0</v>
      </c>
    </row>
    <row r="87" spans="1:10" ht="15.95" customHeight="1" thickBot="1">
      <c r="A87" s="43"/>
      <c r="B87" s="14"/>
      <c r="C87" s="27"/>
      <c r="D87" s="27"/>
      <c r="E87" s="24"/>
      <c r="F87" s="12" t="s">
        <v>29</v>
      </c>
      <c r="G87" s="18"/>
      <c r="H87" s="19"/>
      <c r="I87" s="26"/>
      <c r="J87" s="58">
        <f>SUM(J66:J86)</f>
        <v>0</v>
      </c>
    </row>
    <row r="88" spans="1:10" ht="15.95" customHeight="1">
      <c r="A88" s="4" t="s">
        <v>180</v>
      </c>
      <c r="B88" s="13" t="s">
        <v>181</v>
      </c>
      <c r="C88" s="28"/>
      <c r="D88" s="28"/>
      <c r="E88" s="2"/>
      <c r="F88" s="2"/>
      <c r="G88" s="2"/>
      <c r="H88" s="8"/>
      <c r="I88" s="8"/>
      <c r="J88" s="8"/>
    </row>
    <row r="89" spans="1:10" s="1" customFormat="1" ht="30" customHeight="1">
      <c r="A89" s="43">
        <f>A86+1</f>
        <v>76</v>
      </c>
      <c r="B89" s="42" t="s">
        <v>182</v>
      </c>
      <c r="C89" s="27"/>
      <c r="D89" s="41" t="s">
        <v>187</v>
      </c>
      <c r="E89" s="48" t="s">
        <v>14</v>
      </c>
      <c r="F89" s="44">
        <v>318</v>
      </c>
      <c r="G89" s="45" t="s">
        <v>6</v>
      </c>
      <c r="H89" s="46"/>
      <c r="I89" s="47" t="s">
        <v>7</v>
      </c>
      <c r="J89" s="55">
        <f t="shared" ref="J89:J95" si="9">F89*H89</f>
        <v>0</v>
      </c>
    </row>
    <row r="90" spans="1:10" s="1" customFormat="1" ht="30" customHeight="1">
      <c r="A90" s="43">
        <f t="shared" ref="A90:A95" si="10">A89+1</f>
        <v>77</v>
      </c>
      <c r="B90" s="42" t="s">
        <v>183</v>
      </c>
      <c r="C90" s="27"/>
      <c r="D90" s="41" t="s">
        <v>188</v>
      </c>
      <c r="E90" s="48" t="s">
        <v>22</v>
      </c>
      <c r="F90" s="64">
        <v>23.4</v>
      </c>
      <c r="G90" s="45" t="s">
        <v>6</v>
      </c>
      <c r="H90" s="46"/>
      <c r="I90" s="47" t="s">
        <v>7</v>
      </c>
      <c r="J90" s="55">
        <f t="shared" si="9"/>
        <v>0</v>
      </c>
    </row>
    <row r="91" spans="1:10" s="1" customFormat="1" ht="30" customHeight="1">
      <c r="A91" s="43">
        <f t="shared" si="10"/>
        <v>78</v>
      </c>
      <c r="B91" s="42" t="s">
        <v>98</v>
      </c>
      <c r="C91" s="27"/>
      <c r="D91" s="41" t="s">
        <v>118</v>
      </c>
      <c r="E91" s="48" t="s">
        <v>89</v>
      </c>
      <c r="F91" s="44">
        <v>2774</v>
      </c>
      <c r="G91" s="45" t="s">
        <v>6</v>
      </c>
      <c r="H91" s="46"/>
      <c r="I91" s="47" t="s">
        <v>7</v>
      </c>
      <c r="J91" s="55">
        <f t="shared" si="9"/>
        <v>0</v>
      </c>
    </row>
    <row r="92" spans="1:10" s="1" customFormat="1" ht="30" customHeight="1">
      <c r="A92" s="43">
        <f t="shared" si="10"/>
        <v>79</v>
      </c>
      <c r="B92" s="42" t="s">
        <v>184</v>
      </c>
      <c r="C92" s="27"/>
      <c r="D92" s="41" t="s">
        <v>189</v>
      </c>
      <c r="E92" s="48" t="s">
        <v>14</v>
      </c>
      <c r="F92" s="44">
        <v>418</v>
      </c>
      <c r="G92" s="45" t="s">
        <v>6</v>
      </c>
      <c r="H92" s="46"/>
      <c r="I92" s="47" t="s">
        <v>7</v>
      </c>
      <c r="J92" s="55">
        <f t="shared" si="9"/>
        <v>0</v>
      </c>
    </row>
    <row r="93" spans="1:10" s="1" customFormat="1" ht="30" customHeight="1">
      <c r="A93" s="43">
        <f t="shared" si="10"/>
        <v>80</v>
      </c>
      <c r="B93" s="42" t="s">
        <v>101</v>
      </c>
      <c r="C93" s="27"/>
      <c r="D93" s="41" t="s">
        <v>121</v>
      </c>
      <c r="E93" s="48" t="s">
        <v>14</v>
      </c>
      <c r="F93" s="44">
        <v>105</v>
      </c>
      <c r="G93" s="45" t="s">
        <v>6</v>
      </c>
      <c r="H93" s="46"/>
      <c r="I93" s="47" t="s">
        <v>7</v>
      </c>
      <c r="J93" s="55">
        <f t="shared" si="9"/>
        <v>0</v>
      </c>
    </row>
    <row r="94" spans="1:10" s="1" customFormat="1" ht="30" customHeight="1">
      <c r="A94" s="43">
        <f t="shared" si="10"/>
        <v>81</v>
      </c>
      <c r="B94" s="42" t="s">
        <v>102</v>
      </c>
      <c r="C94" s="27"/>
      <c r="D94" s="41" t="s">
        <v>122</v>
      </c>
      <c r="E94" s="48" t="s">
        <v>14</v>
      </c>
      <c r="F94" s="44">
        <v>105</v>
      </c>
      <c r="G94" s="45" t="s">
        <v>6</v>
      </c>
      <c r="H94" s="46"/>
      <c r="I94" s="47" t="s">
        <v>7</v>
      </c>
      <c r="J94" s="55">
        <f t="shared" si="9"/>
        <v>0</v>
      </c>
    </row>
    <row r="95" spans="1:10" s="1" customFormat="1" ht="30" customHeight="1">
      <c r="A95" s="43">
        <f t="shared" si="10"/>
        <v>82</v>
      </c>
      <c r="B95" s="42" t="s">
        <v>185</v>
      </c>
      <c r="C95" s="27"/>
      <c r="D95" s="41" t="s">
        <v>190</v>
      </c>
      <c r="E95" s="48" t="s">
        <v>14</v>
      </c>
      <c r="F95" s="44">
        <v>50</v>
      </c>
      <c r="G95" s="45" t="s">
        <v>6</v>
      </c>
      <c r="H95" s="46"/>
      <c r="I95" s="47" t="s">
        <v>7</v>
      </c>
      <c r="J95" s="55">
        <f t="shared" si="9"/>
        <v>0</v>
      </c>
    </row>
    <row r="96" spans="1:10" ht="15.95" customHeight="1" thickBot="1">
      <c r="A96" s="43"/>
      <c r="B96" s="14"/>
      <c r="C96" s="27"/>
      <c r="D96" s="27"/>
      <c r="E96" s="24"/>
      <c r="F96" s="12" t="s">
        <v>186</v>
      </c>
      <c r="G96" s="18"/>
      <c r="H96" s="19"/>
      <c r="I96" s="26"/>
      <c r="J96" s="58">
        <f>SUM(J89:J95)</f>
        <v>0</v>
      </c>
    </row>
    <row r="97" spans="1:10" ht="15.95" customHeight="1">
      <c r="A97" s="4" t="s">
        <v>191</v>
      </c>
      <c r="B97" s="13" t="s">
        <v>192</v>
      </c>
      <c r="C97" s="28"/>
      <c r="D97" s="28"/>
      <c r="E97" s="2"/>
      <c r="F97" s="2"/>
      <c r="G97" s="2"/>
      <c r="H97" s="8"/>
      <c r="I97" s="8"/>
      <c r="J97" s="8"/>
    </row>
    <row r="98" spans="1:10" s="1" customFormat="1" ht="30" customHeight="1">
      <c r="A98" s="43">
        <f>A95+1</f>
        <v>83</v>
      </c>
      <c r="B98" s="42" t="s">
        <v>193</v>
      </c>
      <c r="C98" s="27"/>
      <c r="D98" s="41" t="s">
        <v>205</v>
      </c>
      <c r="E98" s="48" t="s">
        <v>14</v>
      </c>
      <c r="F98" s="44">
        <v>24</v>
      </c>
      <c r="G98" s="45" t="s">
        <v>6</v>
      </c>
      <c r="H98" s="46"/>
      <c r="I98" s="47" t="s">
        <v>7</v>
      </c>
      <c r="J98" s="55">
        <f t="shared" ref="J98:J109" si="11">F98*H98</f>
        <v>0</v>
      </c>
    </row>
    <row r="99" spans="1:10" s="1" customFormat="1" ht="30" customHeight="1">
      <c r="A99" s="43">
        <f>A98+1</f>
        <v>84</v>
      </c>
      <c r="B99" s="42" t="s">
        <v>194</v>
      </c>
      <c r="C99" s="27"/>
      <c r="D99" s="41" t="s">
        <v>206</v>
      </c>
      <c r="E99" s="48" t="s">
        <v>2</v>
      </c>
      <c r="F99" s="49">
        <v>1</v>
      </c>
      <c r="G99" s="45" t="s">
        <v>6</v>
      </c>
      <c r="H99" s="46"/>
      <c r="I99" s="47" t="s">
        <v>7</v>
      </c>
      <c r="J99" s="55">
        <f t="shared" si="11"/>
        <v>0</v>
      </c>
    </row>
    <row r="100" spans="1:10" s="1" customFormat="1" ht="30" customHeight="1">
      <c r="A100" s="43">
        <f t="shared" ref="A100:A109" si="12">A99+1</f>
        <v>85</v>
      </c>
      <c r="B100" s="42" t="s">
        <v>195</v>
      </c>
      <c r="C100" s="27"/>
      <c r="D100" s="41" t="s">
        <v>207</v>
      </c>
      <c r="E100" s="48" t="s">
        <v>2</v>
      </c>
      <c r="F100" s="44">
        <v>5</v>
      </c>
      <c r="G100" s="45" t="s">
        <v>6</v>
      </c>
      <c r="H100" s="46"/>
      <c r="I100" s="47" t="s">
        <v>7</v>
      </c>
      <c r="J100" s="55">
        <f t="shared" si="11"/>
        <v>0</v>
      </c>
    </row>
    <row r="101" spans="1:10" s="1" customFormat="1" ht="30" customHeight="1">
      <c r="A101" s="43">
        <f t="shared" si="12"/>
        <v>86</v>
      </c>
      <c r="B101" s="42" t="s">
        <v>196</v>
      </c>
      <c r="C101" s="27"/>
      <c r="D101" s="41" t="s">
        <v>208</v>
      </c>
      <c r="E101" s="48" t="s">
        <v>2</v>
      </c>
      <c r="F101" s="44">
        <v>3</v>
      </c>
      <c r="G101" s="45" t="s">
        <v>6</v>
      </c>
      <c r="H101" s="46"/>
      <c r="I101" s="47" t="s">
        <v>7</v>
      </c>
      <c r="J101" s="55">
        <f t="shared" si="11"/>
        <v>0</v>
      </c>
    </row>
    <row r="102" spans="1:10" s="1" customFormat="1" ht="30" customHeight="1">
      <c r="A102" s="43">
        <f t="shared" si="12"/>
        <v>87</v>
      </c>
      <c r="B102" s="42" t="s">
        <v>197</v>
      </c>
      <c r="C102" s="27"/>
      <c r="D102" s="41" t="s">
        <v>209</v>
      </c>
      <c r="E102" s="48" t="s">
        <v>14</v>
      </c>
      <c r="F102" s="44">
        <v>1695</v>
      </c>
      <c r="G102" s="45" t="s">
        <v>6</v>
      </c>
      <c r="H102" s="46"/>
      <c r="I102" s="47" t="s">
        <v>7</v>
      </c>
      <c r="J102" s="55">
        <f t="shared" si="11"/>
        <v>0</v>
      </c>
    </row>
    <row r="103" spans="1:10" s="1" customFormat="1" ht="30" customHeight="1">
      <c r="A103" s="43">
        <f t="shared" si="12"/>
        <v>88</v>
      </c>
      <c r="B103" s="42" t="s">
        <v>198</v>
      </c>
      <c r="C103" s="27"/>
      <c r="D103" s="41" t="s">
        <v>210</v>
      </c>
      <c r="E103" s="48" t="s">
        <v>14</v>
      </c>
      <c r="F103" s="44">
        <v>55</v>
      </c>
      <c r="G103" s="45" t="s">
        <v>6</v>
      </c>
      <c r="H103" s="46"/>
      <c r="I103" s="47" t="s">
        <v>7</v>
      </c>
      <c r="J103" s="55">
        <f t="shared" si="11"/>
        <v>0</v>
      </c>
    </row>
    <row r="104" spans="1:10" s="1" customFormat="1" ht="30" customHeight="1">
      <c r="A104" s="43">
        <f t="shared" si="12"/>
        <v>89</v>
      </c>
      <c r="B104" s="42" t="s">
        <v>199</v>
      </c>
      <c r="C104" s="27"/>
      <c r="D104" s="41" t="s">
        <v>211</v>
      </c>
      <c r="E104" s="48" t="s">
        <v>14</v>
      </c>
      <c r="F104" s="44">
        <v>50</v>
      </c>
      <c r="G104" s="45" t="s">
        <v>6</v>
      </c>
      <c r="H104" s="46"/>
      <c r="I104" s="47" t="s">
        <v>7</v>
      </c>
      <c r="J104" s="55">
        <f t="shared" si="11"/>
        <v>0</v>
      </c>
    </row>
    <row r="105" spans="1:10" s="1" customFormat="1" ht="30" customHeight="1">
      <c r="A105" s="43">
        <f t="shared" si="12"/>
        <v>90</v>
      </c>
      <c r="B105" s="42" t="s">
        <v>200</v>
      </c>
      <c r="C105" s="27"/>
      <c r="D105" s="41" t="s">
        <v>212</v>
      </c>
      <c r="E105" s="48" t="s">
        <v>14</v>
      </c>
      <c r="F105" s="44">
        <v>45</v>
      </c>
      <c r="G105" s="45" t="s">
        <v>6</v>
      </c>
      <c r="H105" s="46"/>
      <c r="I105" s="47" t="s">
        <v>7</v>
      </c>
      <c r="J105" s="55">
        <f t="shared" si="11"/>
        <v>0</v>
      </c>
    </row>
    <row r="106" spans="1:10" s="1" customFormat="1" ht="30" customHeight="1">
      <c r="A106" s="43">
        <f t="shared" si="12"/>
        <v>91</v>
      </c>
      <c r="B106" s="42" t="s">
        <v>201</v>
      </c>
      <c r="C106" s="27"/>
      <c r="D106" s="41" t="s">
        <v>213</v>
      </c>
      <c r="E106" s="48" t="s">
        <v>14</v>
      </c>
      <c r="F106" s="44">
        <v>1841</v>
      </c>
      <c r="G106" s="45" t="s">
        <v>6</v>
      </c>
      <c r="H106" s="46"/>
      <c r="I106" s="47" t="s">
        <v>7</v>
      </c>
      <c r="J106" s="55">
        <f t="shared" si="11"/>
        <v>0</v>
      </c>
    </row>
    <row r="107" spans="1:10" s="1" customFormat="1" ht="30" customHeight="1">
      <c r="A107" s="43">
        <f t="shared" si="12"/>
        <v>92</v>
      </c>
      <c r="B107" s="42" t="s">
        <v>202</v>
      </c>
      <c r="C107" s="27"/>
      <c r="D107" s="41" t="s">
        <v>214</v>
      </c>
      <c r="E107" s="48" t="s">
        <v>14</v>
      </c>
      <c r="F107" s="44">
        <v>3790</v>
      </c>
      <c r="G107" s="45" t="s">
        <v>6</v>
      </c>
      <c r="H107" s="46"/>
      <c r="I107" s="47" t="s">
        <v>7</v>
      </c>
      <c r="J107" s="55">
        <f t="shared" si="11"/>
        <v>0</v>
      </c>
    </row>
    <row r="108" spans="1:10" s="1" customFormat="1" ht="30" customHeight="1">
      <c r="A108" s="43">
        <f t="shared" si="12"/>
        <v>93</v>
      </c>
      <c r="B108" s="42" t="s">
        <v>203</v>
      </c>
      <c r="C108" s="27"/>
      <c r="D108" s="41" t="s">
        <v>215</v>
      </c>
      <c r="E108" s="48" t="s">
        <v>2</v>
      </c>
      <c r="F108" s="44">
        <v>1</v>
      </c>
      <c r="G108" s="45" t="s">
        <v>6</v>
      </c>
      <c r="H108" s="46"/>
      <c r="I108" s="47" t="s">
        <v>7</v>
      </c>
      <c r="J108" s="55">
        <f t="shared" si="11"/>
        <v>0</v>
      </c>
    </row>
    <row r="109" spans="1:10" s="1" customFormat="1" ht="30" customHeight="1">
      <c r="A109" s="43">
        <f t="shared" si="12"/>
        <v>94</v>
      </c>
      <c r="B109" s="42" t="s">
        <v>204</v>
      </c>
      <c r="C109" s="27"/>
      <c r="D109" s="41" t="s">
        <v>216</v>
      </c>
      <c r="E109" s="48" t="s">
        <v>2</v>
      </c>
      <c r="F109" s="44">
        <v>1</v>
      </c>
      <c r="G109" s="45" t="s">
        <v>6</v>
      </c>
      <c r="H109" s="46"/>
      <c r="I109" s="47" t="s">
        <v>7</v>
      </c>
      <c r="J109" s="55">
        <f t="shared" si="11"/>
        <v>0</v>
      </c>
    </row>
    <row r="110" spans="1:10" ht="15.95" customHeight="1" thickBot="1">
      <c r="A110" s="43"/>
      <c r="B110" s="14"/>
      <c r="C110" s="27"/>
      <c r="D110" s="27"/>
      <c r="E110" s="24"/>
      <c r="F110" s="12" t="s">
        <v>273</v>
      </c>
      <c r="G110" s="18"/>
      <c r="H110" s="19"/>
      <c r="I110" s="26"/>
      <c r="J110" s="58">
        <f>SUM(J98:J109)</f>
        <v>0</v>
      </c>
    </row>
    <row r="111" spans="1:10" ht="15.95" customHeight="1">
      <c r="A111" s="32" t="s">
        <v>217</v>
      </c>
      <c r="B111" s="31" t="s">
        <v>28</v>
      </c>
      <c r="C111" s="27"/>
      <c r="D111" s="27"/>
      <c r="E111" s="24"/>
      <c r="F111" s="21"/>
      <c r="G111" s="22"/>
      <c r="H111" s="33"/>
      <c r="I111" s="23"/>
      <c r="J111" s="59"/>
    </row>
    <row r="112" spans="1:10" s="1" customFormat="1" ht="30" customHeight="1">
      <c r="A112" s="43">
        <f>A109+1</f>
        <v>95</v>
      </c>
      <c r="B112" s="42" t="s">
        <v>218</v>
      </c>
      <c r="C112" s="27"/>
      <c r="D112" s="41" t="s">
        <v>245</v>
      </c>
      <c r="E112" s="48" t="s">
        <v>14</v>
      </c>
      <c r="F112" s="44">
        <v>16</v>
      </c>
      <c r="G112" s="45" t="s">
        <v>6</v>
      </c>
      <c r="H112" s="46"/>
      <c r="I112" s="47" t="s">
        <v>7</v>
      </c>
      <c r="J112" s="55">
        <f>F112*H112</f>
        <v>0</v>
      </c>
    </row>
    <row r="113" spans="1:10" s="1" customFormat="1" ht="30" customHeight="1">
      <c r="A113" s="43">
        <f>A112+1</f>
        <v>96</v>
      </c>
      <c r="B113" s="42" t="s">
        <v>219</v>
      </c>
      <c r="C113" s="27"/>
      <c r="D113" s="41" t="s">
        <v>246</v>
      </c>
      <c r="E113" s="48" t="s">
        <v>2</v>
      </c>
      <c r="F113" s="49">
        <v>1</v>
      </c>
      <c r="G113" s="45" t="s">
        <v>6</v>
      </c>
      <c r="H113" s="46"/>
      <c r="I113" s="47" t="s">
        <v>7</v>
      </c>
      <c r="J113" s="55">
        <f>F113*H113</f>
        <v>0</v>
      </c>
    </row>
    <row r="114" spans="1:10" s="1" customFormat="1" ht="30" customHeight="1">
      <c r="A114" s="43">
        <f t="shared" ref="A114:A138" si="13">A113+1</f>
        <v>97</v>
      </c>
      <c r="B114" s="42" t="s">
        <v>220</v>
      </c>
      <c r="C114" s="27"/>
      <c r="D114" s="41" t="s">
        <v>247</v>
      </c>
      <c r="E114" s="48" t="s">
        <v>2</v>
      </c>
      <c r="F114" s="44">
        <v>3</v>
      </c>
      <c r="G114" s="45" t="s">
        <v>6</v>
      </c>
      <c r="H114" s="46"/>
      <c r="I114" s="47" t="s">
        <v>7</v>
      </c>
      <c r="J114" s="55">
        <f>F114*H114</f>
        <v>0</v>
      </c>
    </row>
    <row r="115" spans="1:10" s="1" customFormat="1" ht="30" customHeight="1">
      <c r="A115" s="43">
        <f t="shared" si="13"/>
        <v>98</v>
      </c>
      <c r="B115" s="42" t="s">
        <v>221</v>
      </c>
      <c r="C115" s="27"/>
      <c r="D115" s="41" t="s">
        <v>248</v>
      </c>
      <c r="E115" s="48" t="s">
        <v>2</v>
      </c>
      <c r="F115" s="44">
        <v>8</v>
      </c>
      <c r="G115" s="45" t="s">
        <v>6</v>
      </c>
      <c r="H115" s="46"/>
      <c r="I115" s="47" t="s">
        <v>7</v>
      </c>
      <c r="J115" s="55">
        <f t="shared" ref="J115:J138" si="14">F115*H115</f>
        <v>0</v>
      </c>
    </row>
    <row r="116" spans="1:10" s="1" customFormat="1" ht="30" customHeight="1">
      <c r="A116" s="43">
        <f t="shared" si="13"/>
        <v>99</v>
      </c>
      <c r="B116" s="42" t="s">
        <v>222</v>
      </c>
      <c r="C116" s="27"/>
      <c r="D116" s="41" t="s">
        <v>249</v>
      </c>
      <c r="E116" s="48" t="s">
        <v>2</v>
      </c>
      <c r="F116" s="44">
        <v>1</v>
      </c>
      <c r="G116" s="45" t="s">
        <v>6</v>
      </c>
      <c r="H116" s="46"/>
      <c r="I116" s="47" t="s">
        <v>7</v>
      </c>
      <c r="J116" s="55">
        <f t="shared" si="14"/>
        <v>0</v>
      </c>
    </row>
    <row r="117" spans="1:10" s="1" customFormat="1" ht="30" customHeight="1">
      <c r="A117" s="43">
        <f t="shared" si="13"/>
        <v>100</v>
      </c>
      <c r="B117" s="42" t="s">
        <v>223</v>
      </c>
      <c r="C117" s="27"/>
      <c r="D117" s="41" t="s">
        <v>250</v>
      </c>
      <c r="E117" s="48" t="s">
        <v>2</v>
      </c>
      <c r="F117" s="44">
        <v>2</v>
      </c>
      <c r="G117" s="45" t="s">
        <v>6</v>
      </c>
      <c r="H117" s="46"/>
      <c r="I117" s="47" t="s">
        <v>7</v>
      </c>
      <c r="J117" s="55">
        <f t="shared" si="14"/>
        <v>0</v>
      </c>
    </row>
    <row r="118" spans="1:10" s="1" customFormat="1" ht="30" customHeight="1">
      <c r="A118" s="43">
        <f t="shared" si="13"/>
        <v>101</v>
      </c>
      <c r="B118" s="42" t="s">
        <v>224</v>
      </c>
      <c r="C118" s="27"/>
      <c r="D118" s="41" t="s">
        <v>251</v>
      </c>
      <c r="E118" s="48" t="s">
        <v>252</v>
      </c>
      <c r="F118" s="62">
        <v>318.39999999999998</v>
      </c>
      <c r="G118" s="45" t="s">
        <v>6</v>
      </c>
      <c r="H118" s="46"/>
      <c r="I118" s="47" t="s">
        <v>7</v>
      </c>
      <c r="J118" s="55">
        <f t="shared" si="14"/>
        <v>0</v>
      </c>
    </row>
    <row r="119" spans="1:10" s="1" customFormat="1" ht="30" customHeight="1">
      <c r="A119" s="43">
        <f t="shared" si="13"/>
        <v>102</v>
      </c>
      <c r="B119" s="42" t="s">
        <v>225</v>
      </c>
      <c r="C119" s="27"/>
      <c r="D119" s="41" t="s">
        <v>253</v>
      </c>
      <c r="E119" s="48" t="s">
        <v>2</v>
      </c>
      <c r="F119" s="44">
        <v>3</v>
      </c>
      <c r="G119" s="45" t="s">
        <v>6</v>
      </c>
      <c r="H119" s="46"/>
      <c r="I119" s="47" t="s">
        <v>7</v>
      </c>
      <c r="J119" s="55">
        <f t="shared" si="14"/>
        <v>0</v>
      </c>
    </row>
    <row r="120" spans="1:10" s="1" customFormat="1" ht="30" customHeight="1">
      <c r="A120" s="43">
        <f t="shared" si="13"/>
        <v>103</v>
      </c>
      <c r="B120" s="42" t="s">
        <v>226</v>
      </c>
      <c r="C120" s="27"/>
      <c r="D120" s="41" t="s">
        <v>254</v>
      </c>
      <c r="E120" s="48" t="s">
        <v>2</v>
      </c>
      <c r="F120" s="44">
        <v>3</v>
      </c>
      <c r="G120" s="45" t="s">
        <v>6</v>
      </c>
      <c r="H120" s="46"/>
      <c r="I120" s="47" t="s">
        <v>7</v>
      </c>
      <c r="J120" s="55">
        <f t="shared" si="14"/>
        <v>0</v>
      </c>
    </row>
    <row r="121" spans="1:10" s="1" customFormat="1" ht="30" customHeight="1">
      <c r="A121" s="43">
        <f t="shared" si="13"/>
        <v>104</v>
      </c>
      <c r="B121" s="42" t="s">
        <v>227</v>
      </c>
      <c r="C121" s="27"/>
      <c r="D121" s="41" t="s">
        <v>255</v>
      </c>
      <c r="E121" s="48" t="s">
        <v>2</v>
      </c>
      <c r="F121" s="44">
        <v>16</v>
      </c>
      <c r="G121" s="45" t="s">
        <v>6</v>
      </c>
      <c r="H121" s="46"/>
      <c r="I121" s="47" t="s">
        <v>7</v>
      </c>
      <c r="J121" s="55">
        <f t="shared" si="14"/>
        <v>0</v>
      </c>
    </row>
    <row r="122" spans="1:10" s="1" customFormat="1" ht="30" customHeight="1">
      <c r="A122" s="43">
        <f t="shared" si="13"/>
        <v>105</v>
      </c>
      <c r="B122" s="42" t="s">
        <v>228</v>
      </c>
      <c r="C122" s="27"/>
      <c r="D122" s="41" t="s">
        <v>256</v>
      </c>
      <c r="E122" s="48" t="s">
        <v>2</v>
      </c>
      <c r="F122" s="44">
        <v>16</v>
      </c>
      <c r="G122" s="45" t="s">
        <v>6</v>
      </c>
      <c r="H122" s="46"/>
      <c r="I122" s="47" t="s">
        <v>7</v>
      </c>
      <c r="J122" s="55">
        <f t="shared" si="14"/>
        <v>0</v>
      </c>
    </row>
    <row r="123" spans="1:10" s="1" customFormat="1" ht="30" customHeight="1">
      <c r="A123" s="43">
        <f t="shared" si="13"/>
        <v>106</v>
      </c>
      <c r="B123" s="42" t="s">
        <v>229</v>
      </c>
      <c r="C123" s="27"/>
      <c r="D123" s="41" t="s">
        <v>257</v>
      </c>
      <c r="E123" s="48" t="s">
        <v>14</v>
      </c>
      <c r="F123" s="44">
        <v>1725</v>
      </c>
      <c r="G123" s="45" t="s">
        <v>6</v>
      </c>
      <c r="H123" s="46"/>
      <c r="I123" s="47" t="s">
        <v>7</v>
      </c>
      <c r="J123" s="55">
        <f t="shared" si="14"/>
        <v>0</v>
      </c>
    </row>
    <row r="124" spans="1:10" s="1" customFormat="1" ht="30" customHeight="1">
      <c r="A124" s="43">
        <f t="shared" si="13"/>
        <v>107</v>
      </c>
      <c r="B124" s="42" t="s">
        <v>230</v>
      </c>
      <c r="C124" s="27"/>
      <c r="D124" s="41" t="s">
        <v>258</v>
      </c>
      <c r="E124" s="48" t="s">
        <v>2</v>
      </c>
      <c r="F124" s="44">
        <v>2</v>
      </c>
      <c r="G124" s="45" t="s">
        <v>6</v>
      </c>
      <c r="H124" s="46"/>
      <c r="I124" s="47" t="s">
        <v>7</v>
      </c>
      <c r="J124" s="55">
        <f t="shared" si="14"/>
        <v>0</v>
      </c>
    </row>
    <row r="125" spans="1:10" s="1" customFormat="1" ht="30" customHeight="1">
      <c r="A125" s="43">
        <f t="shared" si="13"/>
        <v>108</v>
      </c>
      <c r="B125" s="42" t="s">
        <v>231</v>
      </c>
      <c r="C125" s="27"/>
      <c r="D125" s="41" t="s">
        <v>259</v>
      </c>
      <c r="E125" s="48" t="s">
        <v>2</v>
      </c>
      <c r="F125" s="44">
        <v>2</v>
      </c>
      <c r="G125" s="45" t="s">
        <v>6</v>
      </c>
      <c r="H125" s="46"/>
      <c r="I125" s="47" t="s">
        <v>7</v>
      </c>
      <c r="J125" s="55">
        <f t="shared" si="14"/>
        <v>0</v>
      </c>
    </row>
    <row r="126" spans="1:10" s="1" customFormat="1" ht="30" customHeight="1">
      <c r="A126" s="43">
        <f t="shared" si="13"/>
        <v>109</v>
      </c>
      <c r="B126" s="42" t="s">
        <v>232</v>
      </c>
      <c r="C126" s="27"/>
      <c r="D126" s="41" t="s">
        <v>260</v>
      </c>
      <c r="E126" s="48" t="s">
        <v>14</v>
      </c>
      <c r="F126" s="44">
        <v>5757</v>
      </c>
      <c r="G126" s="45" t="s">
        <v>6</v>
      </c>
      <c r="H126" s="46"/>
      <c r="I126" s="47" t="s">
        <v>7</v>
      </c>
      <c r="J126" s="55">
        <f t="shared" si="14"/>
        <v>0</v>
      </c>
    </row>
    <row r="127" spans="1:10" s="1" customFormat="1" ht="30" customHeight="1">
      <c r="A127" s="43">
        <f t="shared" si="13"/>
        <v>110</v>
      </c>
      <c r="B127" s="42" t="s">
        <v>233</v>
      </c>
      <c r="C127" s="27"/>
      <c r="D127" s="41" t="s">
        <v>261</v>
      </c>
      <c r="E127" s="48" t="s">
        <v>14</v>
      </c>
      <c r="F127" s="44">
        <v>1725</v>
      </c>
      <c r="G127" s="45" t="s">
        <v>6</v>
      </c>
      <c r="H127" s="46"/>
      <c r="I127" s="47" t="s">
        <v>7</v>
      </c>
      <c r="J127" s="55">
        <f t="shared" si="14"/>
        <v>0</v>
      </c>
    </row>
    <row r="128" spans="1:10" s="1" customFormat="1" ht="30" customHeight="1">
      <c r="A128" s="43">
        <f t="shared" si="13"/>
        <v>111</v>
      </c>
      <c r="B128" s="42" t="s">
        <v>234</v>
      </c>
      <c r="C128" s="27"/>
      <c r="D128" s="41" t="s">
        <v>262</v>
      </c>
      <c r="E128" s="48" t="s">
        <v>2</v>
      </c>
      <c r="F128" s="44">
        <v>2</v>
      </c>
      <c r="G128" s="45" t="s">
        <v>6</v>
      </c>
      <c r="H128" s="46"/>
      <c r="I128" s="47" t="s">
        <v>7</v>
      </c>
      <c r="J128" s="55">
        <f t="shared" si="14"/>
        <v>0</v>
      </c>
    </row>
    <row r="129" spans="1:10" s="1" customFormat="1" ht="30" customHeight="1">
      <c r="A129" s="43">
        <f t="shared" si="13"/>
        <v>112</v>
      </c>
      <c r="B129" s="42" t="s">
        <v>235</v>
      </c>
      <c r="C129" s="27"/>
      <c r="D129" s="41" t="s">
        <v>263</v>
      </c>
      <c r="E129" s="48" t="s">
        <v>2</v>
      </c>
      <c r="F129" s="44">
        <v>2</v>
      </c>
      <c r="G129" s="45" t="s">
        <v>6</v>
      </c>
      <c r="H129" s="46"/>
      <c r="I129" s="47" t="s">
        <v>7</v>
      </c>
      <c r="J129" s="55">
        <f t="shared" si="14"/>
        <v>0</v>
      </c>
    </row>
    <row r="130" spans="1:10" s="1" customFormat="1" ht="30" customHeight="1">
      <c r="A130" s="43">
        <f t="shared" si="13"/>
        <v>113</v>
      </c>
      <c r="B130" s="42" t="s">
        <v>236</v>
      </c>
      <c r="C130" s="27"/>
      <c r="D130" s="41" t="s">
        <v>264</v>
      </c>
      <c r="E130" s="48" t="s">
        <v>14</v>
      </c>
      <c r="F130" s="44">
        <v>2916</v>
      </c>
      <c r="G130" s="45" t="s">
        <v>6</v>
      </c>
      <c r="H130" s="46"/>
      <c r="I130" s="47" t="s">
        <v>7</v>
      </c>
      <c r="J130" s="55">
        <f t="shared" si="14"/>
        <v>0</v>
      </c>
    </row>
    <row r="131" spans="1:10" s="1" customFormat="1" ht="30" customHeight="1">
      <c r="A131" s="43">
        <f t="shared" si="13"/>
        <v>114</v>
      </c>
      <c r="B131" s="42" t="s">
        <v>237</v>
      </c>
      <c r="C131" s="27"/>
      <c r="D131" s="41" t="s">
        <v>265</v>
      </c>
      <c r="E131" s="48" t="s">
        <v>14</v>
      </c>
      <c r="F131" s="44">
        <v>2566</v>
      </c>
      <c r="G131" s="45" t="s">
        <v>6</v>
      </c>
      <c r="H131" s="46"/>
      <c r="I131" s="47" t="s">
        <v>7</v>
      </c>
      <c r="J131" s="55">
        <f t="shared" si="14"/>
        <v>0</v>
      </c>
    </row>
    <row r="132" spans="1:10" s="1" customFormat="1" ht="30" customHeight="1">
      <c r="A132" s="43">
        <f t="shared" si="13"/>
        <v>115</v>
      </c>
      <c r="B132" s="42" t="s">
        <v>238</v>
      </c>
      <c r="C132" s="27"/>
      <c r="D132" s="41" t="s">
        <v>266</v>
      </c>
      <c r="E132" s="48" t="s">
        <v>14</v>
      </c>
      <c r="F132" s="44">
        <v>275</v>
      </c>
      <c r="G132" s="45" t="s">
        <v>6</v>
      </c>
      <c r="H132" s="46"/>
      <c r="I132" s="47" t="s">
        <v>7</v>
      </c>
      <c r="J132" s="55">
        <f t="shared" si="14"/>
        <v>0</v>
      </c>
    </row>
    <row r="133" spans="1:10" s="1" customFormat="1" ht="30" customHeight="1">
      <c r="A133" s="43">
        <f t="shared" si="13"/>
        <v>116</v>
      </c>
      <c r="B133" s="42" t="s">
        <v>239</v>
      </c>
      <c r="C133" s="27"/>
      <c r="D133" s="41" t="s">
        <v>267</v>
      </c>
      <c r="E133" s="48" t="s">
        <v>2</v>
      </c>
      <c r="F133" s="44">
        <v>117</v>
      </c>
      <c r="G133" s="45" t="s">
        <v>6</v>
      </c>
      <c r="H133" s="46"/>
      <c r="I133" s="47" t="s">
        <v>7</v>
      </c>
      <c r="J133" s="55">
        <f t="shared" si="14"/>
        <v>0</v>
      </c>
    </row>
    <row r="134" spans="1:10" s="1" customFormat="1" ht="30" customHeight="1">
      <c r="A134" s="43">
        <f t="shared" si="13"/>
        <v>117</v>
      </c>
      <c r="B134" s="42" t="s">
        <v>240</v>
      </c>
      <c r="C134" s="27"/>
      <c r="D134" s="41" t="s">
        <v>268</v>
      </c>
      <c r="E134" s="48" t="s">
        <v>14</v>
      </c>
      <c r="F134" s="44">
        <v>1725</v>
      </c>
      <c r="G134" s="45" t="s">
        <v>6</v>
      </c>
      <c r="H134" s="46"/>
      <c r="I134" s="47" t="s">
        <v>7</v>
      </c>
      <c r="J134" s="55">
        <f t="shared" si="14"/>
        <v>0</v>
      </c>
    </row>
    <row r="135" spans="1:10" s="1" customFormat="1" ht="30" customHeight="1">
      <c r="A135" s="43">
        <f t="shared" si="13"/>
        <v>118</v>
      </c>
      <c r="B135" s="42" t="s">
        <v>241</v>
      </c>
      <c r="C135" s="27"/>
      <c r="D135" s="41" t="s">
        <v>269</v>
      </c>
      <c r="E135" s="48" t="s">
        <v>14</v>
      </c>
      <c r="F135" s="44">
        <v>5757</v>
      </c>
      <c r="G135" s="45" t="s">
        <v>6</v>
      </c>
      <c r="H135" s="46"/>
      <c r="I135" s="47" t="s">
        <v>7</v>
      </c>
      <c r="J135" s="55">
        <f t="shared" si="14"/>
        <v>0</v>
      </c>
    </row>
    <row r="136" spans="1:10" s="1" customFormat="1" ht="30" customHeight="1">
      <c r="A136" s="43">
        <f t="shared" si="13"/>
        <v>119</v>
      </c>
      <c r="B136" s="42" t="s">
        <v>242</v>
      </c>
      <c r="C136" s="27"/>
      <c r="D136" s="41" t="s">
        <v>270</v>
      </c>
      <c r="E136" s="48" t="s">
        <v>14</v>
      </c>
      <c r="F136" s="44">
        <v>1725</v>
      </c>
      <c r="G136" s="45" t="s">
        <v>6</v>
      </c>
      <c r="H136" s="46"/>
      <c r="I136" s="47" t="s">
        <v>7</v>
      </c>
      <c r="J136" s="55">
        <f t="shared" si="14"/>
        <v>0</v>
      </c>
    </row>
    <row r="137" spans="1:10" s="1" customFormat="1" ht="30" customHeight="1">
      <c r="A137" s="43">
        <f t="shared" si="13"/>
        <v>120</v>
      </c>
      <c r="B137" s="42" t="s">
        <v>243</v>
      </c>
      <c r="C137" s="27"/>
      <c r="D137" s="41" t="s">
        <v>271</v>
      </c>
      <c r="E137" s="48" t="s">
        <v>2</v>
      </c>
      <c r="F137" s="44">
        <v>2</v>
      </c>
      <c r="G137" s="45" t="s">
        <v>6</v>
      </c>
      <c r="H137" s="46"/>
      <c r="I137" s="47" t="s">
        <v>7</v>
      </c>
      <c r="J137" s="55">
        <f t="shared" si="14"/>
        <v>0</v>
      </c>
    </row>
    <row r="138" spans="1:10" s="1" customFormat="1" ht="30" customHeight="1">
      <c r="A138" s="43">
        <f t="shared" si="13"/>
        <v>121</v>
      </c>
      <c r="B138" s="42" t="s">
        <v>244</v>
      </c>
      <c r="C138" s="27"/>
      <c r="D138" s="41" t="s">
        <v>272</v>
      </c>
      <c r="E138" s="48" t="s">
        <v>2</v>
      </c>
      <c r="F138" s="44">
        <v>2</v>
      </c>
      <c r="G138" s="45" t="s">
        <v>6</v>
      </c>
      <c r="H138" s="46"/>
      <c r="I138" s="47" t="s">
        <v>7</v>
      </c>
      <c r="J138" s="55">
        <f t="shared" si="14"/>
        <v>0</v>
      </c>
    </row>
    <row r="139" spans="1:10" ht="15.95" customHeight="1" thickBot="1">
      <c r="A139" s="43"/>
      <c r="B139" s="14"/>
      <c r="C139" s="27"/>
      <c r="D139" s="27"/>
      <c r="E139" s="24"/>
      <c r="F139" s="12" t="s">
        <v>274</v>
      </c>
      <c r="G139" s="18"/>
      <c r="H139" s="19"/>
      <c r="I139" s="26"/>
      <c r="J139" s="58">
        <f>SUM(J112:J138)</f>
        <v>0</v>
      </c>
    </row>
    <row r="140" spans="1:10" ht="15.95" customHeight="1">
      <c r="A140" s="4" t="s">
        <v>275</v>
      </c>
      <c r="B140" s="13" t="s">
        <v>24</v>
      </c>
      <c r="C140" s="28"/>
      <c r="D140" s="28"/>
      <c r="E140" s="2"/>
      <c r="F140" s="2"/>
      <c r="G140" s="2"/>
      <c r="H140" s="8"/>
      <c r="I140" s="8"/>
      <c r="J140" s="8"/>
    </row>
    <row r="141" spans="1:10" s="1" customFormat="1" ht="30" customHeight="1">
      <c r="A141" s="43">
        <f>A138+1</f>
        <v>122</v>
      </c>
      <c r="B141" s="42" t="s">
        <v>276</v>
      </c>
      <c r="C141" s="27"/>
      <c r="D141" s="41" t="s">
        <v>290</v>
      </c>
      <c r="E141" s="43" t="s">
        <v>13</v>
      </c>
      <c r="F141" s="44">
        <v>12000</v>
      </c>
      <c r="G141" s="45" t="s">
        <v>6</v>
      </c>
      <c r="H141" s="46"/>
      <c r="I141" s="47" t="s">
        <v>7</v>
      </c>
      <c r="J141" s="55">
        <f>F141*H141</f>
        <v>0</v>
      </c>
    </row>
    <row r="142" spans="1:10" s="1" customFormat="1" ht="30" customHeight="1">
      <c r="A142" s="43">
        <f>A141+1</f>
        <v>123</v>
      </c>
      <c r="B142" s="42" t="s">
        <v>277</v>
      </c>
      <c r="C142" s="27"/>
      <c r="D142" s="41" t="s">
        <v>291</v>
      </c>
      <c r="E142" s="43" t="s">
        <v>13</v>
      </c>
      <c r="F142" s="44">
        <v>12000</v>
      </c>
      <c r="G142" s="45" t="s">
        <v>6</v>
      </c>
      <c r="H142" s="46"/>
      <c r="I142" s="47" t="s">
        <v>7</v>
      </c>
      <c r="J142" s="55">
        <f t="shared" ref="J142:J154" si="15">F142*H142</f>
        <v>0</v>
      </c>
    </row>
    <row r="143" spans="1:10" s="1" customFormat="1" ht="30" customHeight="1">
      <c r="A143" s="43">
        <f t="shared" ref="A143:A154" si="16">A142+1</f>
        <v>124</v>
      </c>
      <c r="B143" s="42" t="s">
        <v>278</v>
      </c>
      <c r="C143" s="27"/>
      <c r="D143" s="41" t="s">
        <v>292</v>
      </c>
      <c r="E143" s="43" t="s">
        <v>13</v>
      </c>
      <c r="F143" s="44">
        <v>6000</v>
      </c>
      <c r="G143" s="45" t="s">
        <v>6</v>
      </c>
      <c r="H143" s="46"/>
      <c r="I143" s="47" t="s">
        <v>7</v>
      </c>
      <c r="J143" s="55">
        <f t="shared" si="15"/>
        <v>0</v>
      </c>
    </row>
    <row r="144" spans="1:10" s="1" customFormat="1" ht="30" customHeight="1">
      <c r="A144" s="43">
        <f t="shared" si="16"/>
        <v>125</v>
      </c>
      <c r="B144" s="42" t="s">
        <v>279</v>
      </c>
      <c r="C144" s="27"/>
      <c r="D144" s="41" t="s">
        <v>293</v>
      </c>
      <c r="E144" s="43" t="s">
        <v>13</v>
      </c>
      <c r="F144" s="44">
        <v>6000</v>
      </c>
      <c r="G144" s="45" t="s">
        <v>6</v>
      </c>
      <c r="H144" s="46"/>
      <c r="I144" s="47" t="s">
        <v>7</v>
      </c>
      <c r="J144" s="55">
        <f t="shared" si="15"/>
        <v>0</v>
      </c>
    </row>
    <row r="145" spans="1:10" s="1" customFormat="1" ht="30" customHeight="1">
      <c r="A145" s="43">
        <f t="shared" si="16"/>
        <v>126</v>
      </c>
      <c r="B145" s="42" t="s">
        <v>280</v>
      </c>
      <c r="C145" s="27"/>
      <c r="D145" s="41" t="s">
        <v>294</v>
      </c>
      <c r="E145" s="43" t="s">
        <v>295</v>
      </c>
      <c r="F145" s="63">
        <v>2.48</v>
      </c>
      <c r="G145" s="45" t="s">
        <v>6</v>
      </c>
      <c r="H145" s="46"/>
      <c r="I145" s="47" t="s">
        <v>7</v>
      </c>
      <c r="J145" s="55">
        <f t="shared" si="15"/>
        <v>0</v>
      </c>
    </row>
    <row r="146" spans="1:10" s="1" customFormat="1" ht="30" customHeight="1">
      <c r="A146" s="43">
        <f t="shared" si="16"/>
        <v>127</v>
      </c>
      <c r="B146" s="42" t="s">
        <v>281</v>
      </c>
      <c r="C146" s="27"/>
      <c r="D146" s="41" t="s">
        <v>296</v>
      </c>
      <c r="E146" s="43" t="s">
        <v>297</v>
      </c>
      <c r="F146" s="63">
        <v>297.60000000000002</v>
      </c>
      <c r="G146" s="45" t="s">
        <v>6</v>
      </c>
      <c r="H146" s="46"/>
      <c r="I146" s="47" t="s">
        <v>7</v>
      </c>
      <c r="J146" s="55">
        <f t="shared" si="15"/>
        <v>0</v>
      </c>
    </row>
    <row r="147" spans="1:10" s="1" customFormat="1" ht="30" customHeight="1">
      <c r="A147" s="43">
        <f t="shared" si="16"/>
        <v>128</v>
      </c>
      <c r="B147" s="42" t="s">
        <v>282</v>
      </c>
      <c r="C147" s="27"/>
      <c r="D147" s="41" t="s">
        <v>298</v>
      </c>
      <c r="E147" s="43" t="s">
        <v>14</v>
      </c>
      <c r="F147" s="44">
        <v>30</v>
      </c>
      <c r="G147" s="45" t="s">
        <v>6</v>
      </c>
      <c r="H147" s="46"/>
      <c r="I147" s="47" t="s">
        <v>7</v>
      </c>
      <c r="J147" s="55">
        <f t="shared" si="15"/>
        <v>0</v>
      </c>
    </row>
    <row r="148" spans="1:10" s="1" customFormat="1" ht="30" customHeight="1">
      <c r="A148" s="43">
        <f t="shared" si="16"/>
        <v>129</v>
      </c>
      <c r="B148" s="42" t="s">
        <v>283</v>
      </c>
      <c r="C148" s="27"/>
      <c r="D148" s="41" t="s">
        <v>299</v>
      </c>
      <c r="E148" s="43" t="s">
        <v>14</v>
      </c>
      <c r="F148" s="44">
        <v>30</v>
      </c>
      <c r="G148" s="45" t="s">
        <v>6</v>
      </c>
      <c r="H148" s="46"/>
      <c r="I148" s="47" t="s">
        <v>7</v>
      </c>
      <c r="J148" s="55">
        <f t="shared" si="15"/>
        <v>0</v>
      </c>
    </row>
    <row r="149" spans="1:10" s="1" customFormat="1" ht="30" customHeight="1">
      <c r="A149" s="43">
        <f t="shared" si="16"/>
        <v>130</v>
      </c>
      <c r="B149" s="42" t="s">
        <v>284</v>
      </c>
      <c r="C149" s="27"/>
      <c r="D149" s="41" t="s">
        <v>300</v>
      </c>
      <c r="E149" s="43" t="s">
        <v>13</v>
      </c>
      <c r="F149" s="44">
        <v>225</v>
      </c>
      <c r="G149" s="45" t="s">
        <v>6</v>
      </c>
      <c r="H149" s="46"/>
      <c r="I149" s="47" t="s">
        <v>7</v>
      </c>
      <c r="J149" s="55">
        <f t="shared" si="15"/>
        <v>0</v>
      </c>
    </row>
    <row r="150" spans="1:10" s="1" customFormat="1" ht="30" customHeight="1">
      <c r="A150" s="43">
        <f t="shared" si="16"/>
        <v>131</v>
      </c>
      <c r="B150" s="42" t="s">
        <v>285</v>
      </c>
      <c r="C150" s="27"/>
      <c r="D150" s="41" t="s">
        <v>301</v>
      </c>
      <c r="E150" s="43" t="s">
        <v>13</v>
      </c>
      <c r="F150" s="44">
        <v>225</v>
      </c>
      <c r="G150" s="45" t="s">
        <v>6</v>
      </c>
      <c r="H150" s="46"/>
      <c r="I150" s="47" t="s">
        <v>7</v>
      </c>
      <c r="J150" s="55">
        <f t="shared" si="15"/>
        <v>0</v>
      </c>
    </row>
    <row r="151" spans="1:10" s="1" customFormat="1" ht="30" customHeight="1">
      <c r="A151" s="43">
        <f t="shared" si="16"/>
        <v>132</v>
      </c>
      <c r="B151" s="42" t="s">
        <v>286</v>
      </c>
      <c r="C151" s="27"/>
      <c r="D151" s="41" t="s">
        <v>302</v>
      </c>
      <c r="E151" s="43" t="s">
        <v>14</v>
      </c>
      <c r="F151" s="44">
        <v>4780</v>
      </c>
      <c r="G151" s="45" t="s">
        <v>6</v>
      </c>
      <c r="H151" s="46"/>
      <c r="I151" s="47" t="s">
        <v>7</v>
      </c>
      <c r="J151" s="55">
        <f t="shared" si="15"/>
        <v>0</v>
      </c>
    </row>
    <row r="152" spans="1:10" s="1" customFormat="1" ht="30" customHeight="1">
      <c r="A152" s="43">
        <f t="shared" si="16"/>
        <v>133</v>
      </c>
      <c r="B152" s="42" t="s">
        <v>287</v>
      </c>
      <c r="C152" s="27"/>
      <c r="D152" s="41" t="s">
        <v>303</v>
      </c>
      <c r="E152" s="43" t="s">
        <v>14</v>
      </c>
      <c r="F152" s="44">
        <v>4780</v>
      </c>
      <c r="G152" s="45" t="s">
        <v>6</v>
      </c>
      <c r="H152" s="46"/>
      <c r="I152" s="47" t="s">
        <v>7</v>
      </c>
      <c r="J152" s="55">
        <f t="shared" si="15"/>
        <v>0</v>
      </c>
    </row>
    <row r="153" spans="1:10" s="1" customFormat="1" ht="30" customHeight="1">
      <c r="A153" s="43">
        <f t="shared" si="16"/>
        <v>134</v>
      </c>
      <c r="B153" s="42" t="s">
        <v>288</v>
      </c>
      <c r="C153" s="27"/>
      <c r="D153" s="41" t="s">
        <v>304</v>
      </c>
      <c r="E153" s="43" t="s">
        <v>14</v>
      </c>
      <c r="F153" s="44">
        <v>1150</v>
      </c>
      <c r="G153" s="45" t="s">
        <v>6</v>
      </c>
      <c r="H153" s="46"/>
      <c r="I153" s="47" t="s">
        <v>7</v>
      </c>
      <c r="J153" s="55">
        <f t="shared" si="15"/>
        <v>0</v>
      </c>
    </row>
    <row r="154" spans="1:10" s="1" customFormat="1" ht="30" customHeight="1">
      <c r="A154" s="43">
        <f t="shared" si="16"/>
        <v>135</v>
      </c>
      <c r="B154" s="42" t="s">
        <v>289</v>
      </c>
      <c r="C154" s="27"/>
      <c r="D154" s="41" t="s">
        <v>305</v>
      </c>
      <c r="E154" s="43" t="s">
        <v>14</v>
      </c>
      <c r="F154" s="44">
        <v>1150</v>
      </c>
      <c r="G154" s="45" t="s">
        <v>6</v>
      </c>
      <c r="H154" s="46"/>
      <c r="I154" s="47" t="s">
        <v>7</v>
      </c>
      <c r="J154" s="55">
        <f t="shared" si="15"/>
        <v>0</v>
      </c>
    </row>
    <row r="155" spans="1:10" ht="15.95" customHeight="1" thickBot="1">
      <c r="A155" s="52"/>
      <c r="B155" s="15"/>
      <c r="C155" s="27"/>
      <c r="D155" s="27"/>
      <c r="E155" s="18"/>
      <c r="F155" s="12" t="s">
        <v>306</v>
      </c>
      <c r="G155" s="18"/>
      <c r="H155" s="18"/>
      <c r="I155" s="26"/>
      <c r="J155" s="60">
        <f>SUM(J141:J154)</f>
        <v>0</v>
      </c>
    </row>
    <row r="156" spans="1:10" ht="18" customHeight="1">
      <c r="A156" s="5"/>
      <c r="B156" s="6"/>
      <c r="C156" s="29"/>
      <c r="D156" s="29"/>
      <c r="E156" s="2"/>
      <c r="F156" s="7"/>
      <c r="G156" s="7"/>
      <c r="H156" s="3"/>
      <c r="I156" s="3"/>
      <c r="J156" s="3"/>
    </row>
    <row r="157" spans="1:10" ht="15.95" customHeight="1" thickBot="1">
      <c r="A157" s="5"/>
      <c r="B157" s="2"/>
      <c r="C157" s="2"/>
      <c r="D157" s="2"/>
      <c r="E157" s="2"/>
      <c r="F157" s="54" t="s">
        <v>309</v>
      </c>
      <c r="G157" s="7"/>
      <c r="H157" s="3"/>
      <c r="I157" s="3"/>
      <c r="J157" s="61">
        <f>SUM(J17+J34+J57+J64+J87+J96+J110+J139+J155)</f>
        <v>0</v>
      </c>
    </row>
    <row r="158" spans="1:10" ht="15" customHeight="1">
      <c r="A158" s="5"/>
      <c r="B158" s="11"/>
      <c r="C158" s="11"/>
      <c r="D158" s="11"/>
      <c r="E158" s="11"/>
      <c r="F158" s="11"/>
      <c r="G158" s="11"/>
      <c r="H158" s="11"/>
      <c r="I158" s="11"/>
      <c r="J158" s="11"/>
    </row>
    <row r="159" spans="1:10" ht="15" customHeight="1">
      <c r="A159" s="65"/>
      <c r="B159" s="65"/>
      <c r="C159" s="65"/>
      <c r="D159" s="65"/>
      <c r="E159" s="65"/>
      <c r="F159" s="65"/>
      <c r="G159" s="65"/>
      <c r="H159" s="65"/>
      <c r="I159" s="11"/>
      <c r="J159" s="11"/>
    </row>
    <row r="160" spans="1:10" ht="15" customHeight="1">
      <c r="A160" s="53" t="s">
        <v>307</v>
      </c>
      <c r="B160" s="36"/>
      <c r="C160" s="36"/>
      <c r="D160" s="36"/>
      <c r="E160" s="36"/>
      <c r="F160" s="36"/>
      <c r="G160" s="36"/>
      <c r="H160" s="36"/>
      <c r="I160" s="36"/>
      <c r="J160" s="36"/>
    </row>
    <row r="161" spans="1:10">
      <c r="A161" s="34"/>
      <c r="B161" s="38"/>
      <c r="C161" s="38"/>
      <c r="D161" s="38"/>
      <c r="E161" s="38"/>
      <c r="F161" s="38"/>
      <c r="G161" s="38"/>
      <c r="H161" s="39"/>
      <c r="I161" s="39"/>
      <c r="J161" s="40"/>
    </row>
    <row r="162" spans="1:10" ht="75" customHeight="1">
      <c r="A162" s="66" t="s">
        <v>310</v>
      </c>
      <c r="B162" s="66"/>
      <c r="C162" s="66"/>
      <c r="D162" s="66"/>
      <c r="E162" s="66"/>
      <c r="F162" s="66"/>
      <c r="G162" s="66"/>
      <c r="H162" s="66"/>
      <c r="I162" s="66"/>
      <c r="J162" s="66"/>
    </row>
    <row r="163" spans="1:10" ht="15" customHeight="1">
      <c r="A163" s="35"/>
      <c r="B163" s="38"/>
      <c r="C163" s="38"/>
      <c r="D163" s="38"/>
      <c r="E163" s="38"/>
      <c r="F163" s="38"/>
      <c r="G163" s="38"/>
      <c r="H163" s="40"/>
      <c r="I163" s="40"/>
      <c r="J163" s="40"/>
    </row>
    <row r="164" spans="1:10" ht="15" customHeight="1">
      <c r="A164" s="37" t="s">
        <v>308</v>
      </c>
      <c r="B164" s="37"/>
      <c r="C164" s="37"/>
      <c r="D164" s="37"/>
      <c r="E164" s="37"/>
      <c r="F164" s="37"/>
      <c r="G164" s="37"/>
      <c r="H164" s="37"/>
      <c r="I164" s="37"/>
      <c r="J164" s="37"/>
    </row>
    <row r="168" spans="1:10" s="1" customFormat="1">
      <c r="A168" s="51"/>
      <c r="B168"/>
      <c r="C168"/>
      <c r="D168"/>
      <c r="E168"/>
      <c r="F168"/>
      <c r="G168"/>
      <c r="H168"/>
      <c r="I168"/>
      <c r="J168"/>
    </row>
  </sheetData>
  <sheetProtection algorithmName="SHA-512" hashValue="QQV2h9sCkMbMerVwovNsTbpH8kwJ/X6sskuKYyvC+nEj9LoGATYcACDhgBhfRKfbpLI0bN5LoGSoyoVnsJilEw==" saltValue="CEEzDLua8fBQD27XvvfoVQ==" spinCount="100000" sheet="1" formatCells="0" formatColumns="0" formatRows="0" insertColumns="0" insertRows="0" insertHyperlinks="0" deleteColumns="0" deleteRows="0" sort="0" autoFilter="0" pivotTables="0"/>
  <mergeCells count="2">
    <mergeCell ref="A159:H159"/>
    <mergeCell ref="A162:J162"/>
  </mergeCells>
  <phoneticPr fontId="12" type="noConversion"/>
  <pageMargins left="0.17" right="0.17" top="1.25" bottom="0.4" header="0.25" footer="0.17"/>
  <pageSetup scale="53" fitToHeight="0" orientation="portrait" r:id="rId1"/>
  <headerFooter>
    <oddHeader>&amp;L&amp;"CG Times,Bold"  Job No. 20219x / BID 24-015
  Fort Bend Parkway Entrance Ramp (Overpass at Carey Chase Dr.)
  South of BW 8 EBFR to North of Channel B-1
  Fort Bend County Precinct 2
  Bid Form</oddHeader>
    <oddFooter>&amp;CPage &amp;P of &amp;N&amp;R&amp;"CG Times,Regular"Vendor to Initial Here:______</oddFooter>
  </headerFooter>
  <rowBreaks count="4" manualBreakCount="4">
    <brk id="34" max="9" man="1"/>
    <brk id="64" max="9" man="1"/>
    <brk id="96" max="9" man="1"/>
    <brk id="1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JAC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Phipps</dc:creator>
  <cp:lastModifiedBy>Lindemann, Brooke</cp:lastModifiedBy>
  <cp:lastPrinted>2023-10-25T21:39:29Z</cp:lastPrinted>
  <dcterms:created xsi:type="dcterms:W3CDTF">2013-03-01T21:56:19Z</dcterms:created>
  <dcterms:modified xsi:type="dcterms:W3CDTF">2023-10-25T21:39:32Z</dcterms:modified>
</cp:coreProperties>
</file>