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000" windowHeight="11490" activeTab="0"/>
  </bookViews>
  <sheets>
    <sheet name="Sheet1" sheetId="1" r:id="rId1"/>
    <sheet name="Sheet2" sheetId="2" r:id="rId2"/>
    <sheet name="Sheet3" sheetId="3" r:id="rId3"/>
  </sheets>
  <definedNames>
    <definedName name="_xlnm.Print_Area" localSheetId="0">'Sheet1'!$A$1:$G$174</definedName>
  </definedNames>
  <calcPr fullCalcOnLoad="1"/>
</workbook>
</file>

<file path=xl/sharedStrings.xml><?xml version="1.0" encoding="utf-8"?>
<sst xmlns="http://schemas.openxmlformats.org/spreadsheetml/2006/main" count="457" uniqueCount="152">
  <si>
    <t>Description</t>
  </si>
  <si>
    <t>Fort Bend County Pricing Form</t>
  </si>
  <si>
    <t>Item Number</t>
  </si>
  <si>
    <t>Estimated Annual Quantity</t>
  </si>
  <si>
    <t>Vendor Name:</t>
  </si>
  <si>
    <t>Clearing of Right-of-Way Labor Crew 2: (one) 1 Supervisor and three (3) Laborers, per hour</t>
  </si>
  <si>
    <t>Clearing of Right-of-Way Labor Crew 3: (one) 1 Supervisor and four (4) Laborers, per hour</t>
  </si>
  <si>
    <t>SS8205 (550)(554)(555)(556)</t>
  </si>
  <si>
    <t>Traffic Control</t>
  </si>
  <si>
    <t>Extra Work Items</t>
  </si>
  <si>
    <t>SS8205             (Construction Notes)</t>
  </si>
  <si>
    <t>Clearing Right-of-Way,                                  Additional Laborer                                          (Assigned to crew w/Supervisor and approved by the Engineer), per hour</t>
  </si>
  <si>
    <t>550                 (554)(555)(556)</t>
  </si>
  <si>
    <t>554                             (421)(550)</t>
  </si>
  <si>
    <t>555                             (421)(550)</t>
  </si>
  <si>
    <t>556                             (421)(457)</t>
  </si>
  <si>
    <t>7” X 10’ Womanized Corner Posts,              per each</t>
  </si>
  <si>
    <t>10’ Tube Gate to include hinges,                  per each</t>
  </si>
  <si>
    <t>16’ Tube Gate to include hinges,                 per each</t>
  </si>
  <si>
    <t>1 - 800 square feet, per square foot</t>
  </si>
  <si>
    <t>801 - 1500 square feet, per square foot</t>
  </si>
  <si>
    <t>1501 - 2200 square feet, per square foot</t>
  </si>
  <si>
    <t>2201 - 3000 square feet, per square foot</t>
  </si>
  <si>
    <t>3001 + square feet, per square foot</t>
  </si>
  <si>
    <t>1 - 1200 square feet, per square foot</t>
  </si>
  <si>
    <t>1201 - 2000 square feet, per square foot</t>
  </si>
  <si>
    <t>2001 - 4000 square feet, per square foot</t>
  </si>
  <si>
    <t>4001 - 6000 square feet, per square foot</t>
  </si>
  <si>
    <t>6001 + square feet, per square foot</t>
  </si>
  <si>
    <t>Specification                 Item                           Number</t>
  </si>
  <si>
    <t>Net Wire Fencing,                                           per linear foot</t>
  </si>
  <si>
    <t>671                                              (672)(SP 671)                  (Drawings)</t>
  </si>
  <si>
    <t>Clearing of Right-of-Way Labor Crew 1: (one) 1 Supervisor and two (2) Laborers, per hour</t>
  </si>
  <si>
    <t>NOTE:                                                                                                                                                                                          THE ITEMS LISTED ABOVE ARE EXTRA WORK ITEMS AND ARE TO BE USED ONLY ON THE INSTRUCTIONS OF THE FIELD ENGINEER ON THE PROJECT. NO COMPENSATION WILL BE RECEIVED FOR ANY PART OF THESE ITEMS UNLESS THEY ARE ACTUALLY USED ON THE JOB UNDER THE DIRECTION OF THE FIELD ENGINEER. ANY ADDITIONAL ITEMS REQUIRED OVER AND ABOVE THOSE LISTED ABOVE WILL HAVE TO BE SECURED ON A CHANGE IN CONTRACT AND ARE NOT TO BE USED UNTIL SAME HAS BEEN APPROVED BY THE COUNTY AUDITOR. THE AMOUNT BID ON THE ABOVE LISTED ITEMS IS TO BE INCLUDED IN THE GRAND TOTAL OF THE CONTRACT.</t>
  </si>
  <si>
    <t>Unit                                Bid                             Price</t>
  </si>
  <si>
    <t>Extended                                Pricing</t>
  </si>
  <si>
    <t>On-Site Clearing, Grubbing, Demolition and Debri Removal Services for Various Road and Structure Projects</t>
  </si>
  <si>
    <t>Asbestos Abatement</t>
  </si>
  <si>
    <t>Bid 24-032</t>
  </si>
  <si>
    <t>Stump Removal and Grubbing                             (6 to 12-inch Diameter), per each</t>
  </si>
  <si>
    <t>Stump Removal and Grubbing                        (13 to 24-inch Diameter), per each</t>
  </si>
  <si>
    <t>Stump Removal and Grubbing                         (25 to 36-inch Diameter), per each</t>
  </si>
  <si>
    <t>Stump Removal and Grubbing                     (37-inch or larger Diameter), per each</t>
  </si>
  <si>
    <t>Provide, Install and Remove Traffic Control per Jobsite, per each</t>
  </si>
  <si>
    <t>Provide and Install Wood Fence,                                       per linear foot</t>
  </si>
  <si>
    <t>Provide and Install Chain Link Fence, including gates, per linear foot</t>
  </si>
  <si>
    <t>Provide and Install Five Strand Barbed Wire Fence, per linear foot</t>
  </si>
  <si>
    <t>Provide and Install Silt Fence,                           per linear foot</t>
  </si>
  <si>
    <t>Grubbing only, per square foot</t>
  </si>
  <si>
    <t>ROW Clearing/Site Preparation</t>
  </si>
  <si>
    <t>Removal, Disposal, Salvage, or Relocation of Existing Fences                                    (All Kinds), per linear foot</t>
  </si>
  <si>
    <t>Pier and Beam/Wood Frame or Brick Veneer</t>
  </si>
  <si>
    <t>Concrete/Asphalt including Rebar/Wire Mesh Slab</t>
  </si>
  <si>
    <t>Demolition Services of Structures                                               with                                                                                                                           Pier and Beam/Wood Frame or Brick Veneer or Concrete/Asphalt with Rebar/Wire Mesh Slab Foundations</t>
  </si>
  <si>
    <t>Concrete/Asphalt with Rebar/Wire Mesh Slab Foundations with Thickness between 2 and 6 inches</t>
  </si>
  <si>
    <t>Concrete Saw Cutting, per linear foot</t>
  </si>
  <si>
    <t>Minimum charge for Concrete/Asphalt, per each</t>
  </si>
  <si>
    <t>Concrete/Asphalt with Rebar/Wire Mesh Slab Foundations with Thickness greater than 6 inches</t>
  </si>
  <si>
    <t>Demolition and Removal of Swimming Pools (Fiberglass)</t>
  </si>
  <si>
    <t xml:space="preserve">
1 ft. - 1,000 cu. ft.
</t>
  </si>
  <si>
    <t xml:space="preserve">
1,001 - 2,000 cu. ft.
</t>
  </si>
  <si>
    <t xml:space="preserve">
2,001 - 3,000 cu. ft.
</t>
  </si>
  <si>
    <t xml:space="preserve">
3,001 - 4,000 cu. ft.
</t>
  </si>
  <si>
    <t xml:space="preserve">
4,001 - 5,000 cu. ft.
</t>
  </si>
  <si>
    <t xml:space="preserve">
5,001 cu. ft. and greater
</t>
  </si>
  <si>
    <t>Swimming Pools (Fiberglass)</t>
  </si>
  <si>
    <t>Demolition and Removal of Swimming Pools (Concrete/Gunite)</t>
  </si>
  <si>
    <t>Swimming Pools (Concrete/Gunite)</t>
  </si>
  <si>
    <t>Outdoor Signage Removal</t>
  </si>
  <si>
    <t xml:space="preserve">
1 - 50, per square foot
</t>
  </si>
  <si>
    <t xml:space="preserve">
51 - 200, per square foot
</t>
  </si>
  <si>
    <t xml:space="preserve">
351 - 700, per square foot
</t>
  </si>
  <si>
    <t xml:space="preserve">
701 +, per square foot
</t>
  </si>
  <si>
    <t>Septic Tank Removal</t>
  </si>
  <si>
    <t>Septic Tank Removal, per each</t>
  </si>
  <si>
    <t>Removal of over water boating/fishing pier</t>
  </si>
  <si>
    <t xml:space="preserve">Support Columns, per each
</t>
  </si>
  <si>
    <t xml:space="preserve">Decking &amp; Superstructure 1 - 800 sq. ft., per square foot
</t>
  </si>
  <si>
    <t xml:space="preserve">Decking &amp; Superstructure 801 - 1,500 sq. ft., per square foot
</t>
  </si>
  <si>
    <t xml:space="preserve">Decking &amp; Superstructure 1,501 - 2,200 sq. ft., per square foot
</t>
  </si>
  <si>
    <t xml:space="preserve">Decking &amp; Superstructure 2,201 - 3,000 sq. ft., per square foot
</t>
  </si>
  <si>
    <t>Removal of Over Water Boating/Fishing Pier</t>
  </si>
  <si>
    <t>Bridge Demolition and Removal</t>
  </si>
  <si>
    <t xml:space="preserve">Abandoned timber railroad bridge, per square foot
</t>
  </si>
  <si>
    <t xml:space="preserve">Abandoned timber pedestrian bridge, per square foot
</t>
  </si>
  <si>
    <t>Water Well Plugging and Capping</t>
  </si>
  <si>
    <t xml:space="preserve">2" any depth
</t>
  </si>
  <si>
    <t xml:space="preserve">4" any depth
</t>
  </si>
  <si>
    <t xml:space="preserve">5" any depth
</t>
  </si>
  <si>
    <t xml:space="preserve">6" any depth
</t>
  </si>
  <si>
    <t>Securing Pier and Beam Foundation Properties</t>
  </si>
  <si>
    <t>Securing Pier and Beam Properties to include:                                                                                                                                                           Boarding up windows 3/4" plywood with cross-bracing on entry doors with lag bolts, no trespassing signs installed on doors,                                                                  per square foot</t>
  </si>
  <si>
    <t>Grubbing only, per acre</t>
  </si>
  <si>
    <t xml:space="preserve">Pest Removal (Wasps, snakes, etc),               per each
</t>
  </si>
  <si>
    <t>Tire Removal and disposal,                              per each</t>
  </si>
  <si>
    <t>201 - 350, per square foot</t>
  </si>
  <si>
    <t xml:space="preserve">Hazardous Materials Removal,                         per each
</t>
  </si>
  <si>
    <t>Extra Work Item</t>
  </si>
  <si>
    <t>Grubbing</t>
  </si>
  <si>
    <t xml:space="preserve">Debris/Trash Removal, Hauling, and Disposal, per cubic yard </t>
  </si>
  <si>
    <t>Fill Dirt, per cubic yard</t>
  </si>
  <si>
    <t>Utility and Sewer Disconnects</t>
  </si>
  <si>
    <t>Sod Replacement, per square yard</t>
  </si>
  <si>
    <t>Sidewalks, concrete, per linear foot</t>
  </si>
  <si>
    <t>Curbs, concrete, per linear foot</t>
  </si>
  <si>
    <t>Stabilized Construction Access Installation, Maintenance and Removal, per each</t>
  </si>
  <si>
    <t>Section 1:  Right of Way Clearing/Site Preparation</t>
  </si>
  <si>
    <t>Section 2:  Traffic Control</t>
  </si>
  <si>
    <t>Structure Demolition</t>
  </si>
  <si>
    <t>Storm Water Grating 23 x 15 x 2,                  per each</t>
  </si>
  <si>
    <t xml:space="preserve">Storm Water Grating 18 x 18 x 2,                   per each
</t>
  </si>
  <si>
    <t>Storm Water Grating 24 x 24 x 2,                    per each</t>
  </si>
  <si>
    <t>Extra Work Items (cont'd)</t>
  </si>
  <si>
    <t>Section 3:  Structure Demolition and Removal</t>
  </si>
  <si>
    <t xml:space="preserve">Motor Vehicle and Trailer Removal,                 per each
</t>
  </si>
  <si>
    <t xml:space="preserve"> Railroad Bridge Demolition and Removal</t>
  </si>
  <si>
    <t>Pedestrian Bridge Demolition and Removal</t>
  </si>
  <si>
    <t>Section 4:  Over Water Boating/Fishing Pier Demolition and Removal</t>
  </si>
  <si>
    <t>Section 5:  Bridge Demolition and Removal</t>
  </si>
  <si>
    <t>Section 6:  Water Well Plugging and Capping</t>
  </si>
  <si>
    <t>Section 7:  Securing Properties</t>
  </si>
  <si>
    <t>Securing Concrete Slab Foundation Properties to include:                                                                                                                                                           Boarding up windows 3/4" plywood with cross-bracing on entry doors with lag bolts, no trespassing signs installed on doors,                                                                  per square foot</t>
  </si>
  <si>
    <t>Securing Concrete Slab Foundation Properties</t>
  </si>
  <si>
    <t>Section 8:  Asbestos Testing</t>
  </si>
  <si>
    <t>Asbestos Testing</t>
  </si>
  <si>
    <t>Section 9:  Asbestos Abatement, Air Monitoring, Closeout Report</t>
  </si>
  <si>
    <t>Asbestos Abatement, Air Monitoring, Closeout Report</t>
  </si>
  <si>
    <t>Unit of Measure</t>
  </si>
  <si>
    <t>hour</t>
  </si>
  <si>
    <t>each</t>
  </si>
  <si>
    <t>acre</t>
  </si>
  <si>
    <t>The two (2) Asbestos Service Sections below cannot be awarded to the same vendor, by law.</t>
  </si>
  <si>
    <t>Grand Total:</t>
  </si>
  <si>
    <t>Section 9 Total:</t>
  </si>
  <si>
    <t>Section 8 Total:</t>
  </si>
  <si>
    <t>Point Count Method</t>
  </si>
  <si>
    <t>Environmental Site Survey</t>
  </si>
  <si>
    <t>Section 1 Total:</t>
  </si>
  <si>
    <t>ROW Clearing/Site PreparationTotal:</t>
  </si>
  <si>
    <t>Extra Work Items Total:</t>
  </si>
  <si>
    <t>square foot</t>
  </si>
  <si>
    <t>cubic yard</t>
  </si>
  <si>
    <t>linear foot</t>
  </si>
  <si>
    <t>square yard</t>
  </si>
  <si>
    <t>cubic foot</t>
  </si>
  <si>
    <t>Add upcharge for manual demolition,               per square foot</t>
  </si>
  <si>
    <t>Section 2 Total :</t>
  </si>
  <si>
    <t>Section 3 Total:</t>
  </si>
  <si>
    <t>Section 4 Total:</t>
  </si>
  <si>
    <t>Section 5 Total:</t>
  </si>
  <si>
    <t>Section 6 Total:</t>
  </si>
  <si>
    <t>Section 7 Total:</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</si>
</sst>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 yyyy"/>
    <numFmt numFmtId="166" formatCode="[$-409]h:mm:ss\ AM/PM"/>
    <numFmt numFmtId="167" formatCode="0.000"/>
    <numFmt numFmtId="168" formatCode="0.0"/>
    <numFmt numFmtId="169" formatCode="_([$$-409]* #,##0.0000_);_([$$-409]* \(#,##0.0000\);_([$$-409]* &quot;-&quot;??_);_(@_)"/>
    <numFmt numFmtId="170" formatCode="_([$$-409]* #,##0.00_);_([$$-409]* \(#,##0.00\);_([$$-409]* &quot;-&quot;??_);_(@_)"/>
    <numFmt numFmtId="171" formatCode="&quot;Yes&quot;;&quot;Yes&quot;;&quot;No&quot;"/>
    <numFmt numFmtId="172" formatCode="&quot;True&quot;;&quot;True&quot;;&quot;False&quot;"/>
    <numFmt numFmtId="173" formatCode="&quot;On&quot;;&quot;On&quot;;&quot;Off&quot;"/>
    <numFmt numFmtId="174" formatCode="[$€-2]\ #,##0.00_);[Red]\([$€-2]\ #,##0.00\)"/>
    <numFmt numFmtId="175" formatCode="&quot;$&quot;#,##0.0"/>
    <numFmt numFmtId="176" formatCode="#,##0.0"/>
  </numFmts>
  <fonts count="42">
    <font>
      <sz val="10"/>
      <name val="Arial"/>
      <family val="0"/>
    </font>
    <font>
      <sz val="8"/>
      <name val="Arial"/>
      <family val="2"/>
    </font>
    <font>
      <b/>
      <sz val="10"/>
      <name val="Times New Roman"/>
      <family val="1"/>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8"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5">
    <xf numFmtId="0" fontId="0" fillId="0" borderId="0" xfId="0" applyAlignment="1">
      <alignment/>
    </xf>
    <xf numFmtId="0" fontId="0" fillId="0" borderId="0" xfId="0" applyFont="1" applyAlignment="1">
      <alignment vertical="top"/>
    </xf>
    <xf numFmtId="0" fontId="2" fillId="0" borderId="10" xfId="0" applyFont="1" applyBorder="1" applyAlignment="1">
      <alignment vertical="top"/>
    </xf>
    <xf numFmtId="0" fontId="2" fillId="32" borderId="11" xfId="0" applyFont="1" applyFill="1" applyBorder="1" applyAlignment="1">
      <alignment horizontal="center" vertical="top" wrapText="1"/>
    </xf>
    <xf numFmtId="49" fontId="2" fillId="32" borderId="11" xfId="0" applyNumberFormat="1" applyFont="1" applyFill="1" applyBorder="1" applyAlignment="1">
      <alignment horizontal="center" vertical="top" wrapText="1"/>
    </xf>
    <xf numFmtId="164" fontId="2" fillId="32" borderId="11" xfId="0" applyNumberFormat="1" applyFont="1" applyFill="1" applyBorder="1" applyAlignment="1">
      <alignment horizontal="center" vertical="top" wrapText="1"/>
    </xf>
    <xf numFmtId="164" fontId="2" fillId="33" borderId="11" xfId="0" applyNumberFormat="1" applyFont="1" applyFill="1" applyBorder="1" applyAlignment="1">
      <alignment horizontal="center" vertical="top" wrapText="1"/>
    </xf>
    <xf numFmtId="3" fontId="3" fillId="0" borderId="11" xfId="0" applyNumberFormat="1" applyFont="1" applyFill="1" applyBorder="1" applyAlignment="1" quotePrefix="1">
      <alignment horizontal="center" vertical="top" wrapText="1"/>
    </xf>
    <xf numFmtId="0" fontId="3" fillId="0" borderId="11" xfId="0" applyFont="1" applyFill="1" applyBorder="1" applyAlignment="1">
      <alignment vertical="top" wrapText="1"/>
    </xf>
    <xf numFmtId="37" fontId="3" fillId="0" borderId="11" xfId="0" applyNumberFormat="1" applyFont="1" applyFill="1" applyBorder="1" applyAlignment="1" quotePrefix="1">
      <alignment horizontal="center" vertical="top"/>
    </xf>
    <xf numFmtId="44" fontId="3" fillId="0" borderId="11" xfId="0" applyNumberFormat="1" applyFont="1" applyFill="1" applyBorder="1" applyAlignment="1" applyProtection="1" quotePrefix="1">
      <alignment horizontal="center" vertical="top" wrapText="1"/>
      <protection locked="0"/>
    </xf>
    <xf numFmtId="0" fontId="3" fillId="0" borderId="11" xfId="0" applyFont="1" applyBorder="1" applyAlignment="1">
      <alignment horizontal="left" vertical="top" wrapText="1"/>
    </xf>
    <xf numFmtId="1" fontId="3" fillId="0" borderId="11" xfId="0" applyNumberFormat="1" applyFont="1" applyFill="1" applyBorder="1" applyAlignment="1" quotePrefix="1">
      <alignment horizontal="center" vertical="top"/>
    </xf>
    <xf numFmtId="0" fontId="0" fillId="0" borderId="0" xfId="0" applyFont="1" applyAlignment="1">
      <alignment vertical="top" wrapText="1"/>
    </xf>
    <xf numFmtId="0" fontId="3" fillId="0" borderId="0" xfId="0" applyFont="1" applyBorder="1" applyAlignment="1">
      <alignment horizontal="left" vertical="top" wrapText="1"/>
    </xf>
    <xf numFmtId="0" fontId="3" fillId="0" borderId="11" xfId="0" applyFont="1" applyFill="1" applyBorder="1" applyAlignment="1">
      <alignment horizontal="justify" vertical="top" wrapText="1"/>
    </xf>
    <xf numFmtId="164" fontId="0" fillId="0" borderId="0" xfId="0" applyNumberFormat="1" applyFont="1" applyAlignment="1">
      <alignment horizontal="center" vertical="top" wrapText="1"/>
    </xf>
    <xf numFmtId="41" fontId="0" fillId="0" borderId="0" xfId="0" applyNumberFormat="1" applyFont="1" applyAlignment="1">
      <alignment horizontal="center" wrapText="1"/>
    </xf>
    <xf numFmtId="3" fontId="3" fillId="0" borderId="12" xfId="0" applyNumberFormat="1" applyFont="1" applyFill="1" applyBorder="1" applyAlignment="1" quotePrefix="1">
      <alignment horizontal="justify" vertical="top" wrapText="1"/>
    </xf>
    <xf numFmtId="3" fontId="3" fillId="0" borderId="10" xfId="0" applyNumberFormat="1" applyFont="1" applyFill="1" applyBorder="1" applyAlignment="1" quotePrefix="1">
      <alignment horizontal="justify" vertical="top" wrapText="1"/>
    </xf>
    <xf numFmtId="3" fontId="2" fillId="0" borderId="10" xfId="0" applyNumberFormat="1" applyFont="1" applyFill="1" applyBorder="1" applyAlignment="1" quotePrefix="1">
      <alignment wrapText="1"/>
    </xf>
    <xf numFmtId="3" fontId="2" fillId="0" borderId="10" xfId="0" applyNumberFormat="1" applyFont="1" applyFill="1" applyBorder="1" applyAlignment="1" quotePrefix="1">
      <alignment horizontal="right"/>
    </xf>
    <xf numFmtId="44" fontId="0" fillId="0" borderId="0" xfId="44" applyFont="1" applyAlignment="1">
      <alignment vertical="top"/>
    </xf>
    <xf numFmtId="170" fontId="3" fillId="0" borderId="11" xfId="44" applyNumberFormat="1" applyFont="1" applyFill="1" applyBorder="1" applyAlignment="1" quotePrefix="1">
      <alignment horizontal="center" vertical="top"/>
    </xf>
    <xf numFmtId="170" fontId="2" fillId="0" borderId="11" xfId="44" applyNumberFormat="1" applyFont="1" applyFill="1" applyBorder="1" applyAlignment="1" quotePrefix="1">
      <alignment horizontal="center"/>
    </xf>
    <xf numFmtId="44" fontId="2" fillId="0" borderId="11" xfId="0" applyNumberFormat="1" applyFont="1" applyFill="1" applyBorder="1" applyAlignment="1" quotePrefix="1">
      <alignment horizontal="center" wrapText="1"/>
    </xf>
    <xf numFmtId="44" fontId="2" fillId="0" borderId="11" xfId="0" applyNumberFormat="1" applyFont="1" applyFill="1" applyBorder="1" applyAlignment="1" quotePrefix="1">
      <alignment horizontal="center"/>
    </xf>
    <xf numFmtId="0" fontId="2" fillId="0" borderId="10" xfId="0" applyFont="1" applyBorder="1" applyAlignment="1">
      <alignment horizontal="right"/>
    </xf>
    <xf numFmtId="0" fontId="2" fillId="0" borderId="10" xfId="0" applyFont="1" applyBorder="1" applyAlignment="1" applyProtection="1">
      <alignment horizontal="center"/>
      <protection locked="0"/>
    </xf>
    <xf numFmtId="3" fontId="2" fillId="0" borderId="13" xfId="0" applyNumberFormat="1" applyFont="1" applyFill="1" applyBorder="1" applyAlignment="1" quotePrefix="1">
      <alignment horizontal="right" wrapText="1"/>
    </xf>
    <xf numFmtId="3" fontId="2" fillId="0" borderId="14" xfId="0" applyNumberFormat="1" applyFont="1" applyFill="1" applyBorder="1" applyAlignment="1" quotePrefix="1">
      <alignment horizontal="right" wrapText="1"/>
    </xf>
    <xf numFmtId="3" fontId="2" fillId="0" borderId="15" xfId="0" applyNumberFormat="1" applyFont="1" applyFill="1" applyBorder="1" applyAlignment="1" quotePrefix="1">
      <alignment horizontal="right" wrapText="1"/>
    </xf>
    <xf numFmtId="0" fontId="2" fillId="32" borderId="12" xfId="0" applyFont="1" applyFill="1" applyBorder="1" applyAlignment="1">
      <alignment horizontal="center" vertical="top" wrapText="1"/>
    </xf>
    <xf numFmtId="0" fontId="2" fillId="32" borderId="10" xfId="0" applyFont="1" applyFill="1" applyBorder="1" applyAlignment="1">
      <alignment horizontal="center" vertical="top" wrapText="1"/>
    </xf>
    <xf numFmtId="0" fontId="2" fillId="32" borderId="16" xfId="0" applyFont="1" applyFill="1" applyBorder="1" applyAlignment="1">
      <alignment horizontal="center" vertical="top" wrapText="1"/>
    </xf>
    <xf numFmtId="0" fontId="2" fillId="0" borderId="13" xfId="0" applyFont="1" applyFill="1" applyBorder="1" applyAlignment="1">
      <alignment horizontal="right" wrapText="1"/>
    </xf>
    <xf numFmtId="0" fontId="2" fillId="0" borderId="14" xfId="0" applyFont="1" applyFill="1" applyBorder="1" applyAlignment="1">
      <alignment horizontal="right" wrapText="1"/>
    </xf>
    <xf numFmtId="0" fontId="2" fillId="0" borderId="15" xfId="0" applyFont="1" applyFill="1" applyBorder="1" applyAlignment="1">
      <alignment horizontal="right" wrapText="1"/>
    </xf>
    <xf numFmtId="44" fontId="2" fillId="32" borderId="12" xfId="44" applyFont="1" applyFill="1" applyBorder="1" applyAlignment="1">
      <alignment horizontal="center" vertical="top" wrapText="1"/>
    </xf>
    <xf numFmtId="44" fontId="2" fillId="32" borderId="10" xfId="44" applyFont="1" applyFill="1" applyBorder="1" applyAlignment="1">
      <alignment horizontal="center" vertical="top" wrapText="1"/>
    </xf>
    <xf numFmtId="44" fontId="2" fillId="32" borderId="16" xfId="44" applyFont="1" applyFill="1" applyBorder="1" applyAlignment="1">
      <alignment horizontal="center" vertical="top" wrapText="1"/>
    </xf>
    <xf numFmtId="0" fontId="2" fillId="32" borderId="11" xfId="0" applyFont="1" applyFill="1" applyBorder="1" applyAlignment="1">
      <alignment horizontal="center" vertical="top" wrapText="1"/>
    </xf>
    <xf numFmtId="3" fontId="3" fillId="0" borderId="13" xfId="0" applyNumberFormat="1" applyFont="1" applyFill="1" applyBorder="1" applyAlignment="1" quotePrefix="1">
      <alignment horizontal="justify" vertical="top" wrapText="1"/>
    </xf>
    <xf numFmtId="3" fontId="3" fillId="0" borderId="14" xfId="0" applyNumberFormat="1" applyFont="1" applyFill="1" applyBorder="1" applyAlignment="1" quotePrefix="1">
      <alignment horizontal="justify" vertical="top" wrapText="1"/>
    </xf>
    <xf numFmtId="3" fontId="3" fillId="0" borderId="15" xfId="0" applyNumberFormat="1" applyFont="1" applyFill="1" applyBorder="1" applyAlignment="1" quotePrefix="1">
      <alignment horizontal="justify" vertical="top" wrapText="1"/>
    </xf>
    <xf numFmtId="170" fontId="2" fillId="0" borderId="17" xfId="44" applyNumberFormat="1" applyFont="1" applyFill="1" applyBorder="1" applyAlignment="1" quotePrefix="1">
      <alignment horizontal="center"/>
    </xf>
    <xf numFmtId="170" fontId="2" fillId="0" borderId="18" xfId="44" applyNumberFormat="1" applyFont="1" applyFill="1" applyBorder="1" applyAlignment="1" quotePrefix="1">
      <alignment horizontal="center"/>
    </xf>
    <xf numFmtId="0" fontId="2" fillId="32" borderId="13" xfId="0" applyFont="1" applyFill="1" applyBorder="1" applyAlignment="1">
      <alignment horizontal="center" vertical="top" wrapText="1"/>
    </xf>
    <xf numFmtId="0" fontId="2" fillId="32" borderId="15" xfId="0" applyFont="1" applyFill="1" applyBorder="1" applyAlignment="1">
      <alignment horizontal="center" vertical="top" wrapText="1"/>
    </xf>
    <xf numFmtId="0" fontId="2" fillId="0" borderId="0" xfId="0" applyFont="1" applyBorder="1" applyAlignment="1">
      <alignment horizontal="center" vertical="top"/>
    </xf>
    <xf numFmtId="0" fontId="3" fillId="0" borderId="11" xfId="0" applyFont="1" applyFill="1" applyBorder="1" applyAlignment="1">
      <alignment wrapText="1"/>
    </xf>
    <xf numFmtId="0" fontId="3" fillId="0" borderId="11" xfId="0" applyFont="1" applyFill="1" applyBorder="1" applyAlignment="1">
      <alignment horizontal="justify" wrapText="1"/>
    </xf>
    <xf numFmtId="0" fontId="3" fillId="0" borderId="11" xfId="0" applyFont="1" applyBorder="1" applyAlignment="1">
      <alignment horizontal="left" wrapText="1"/>
    </xf>
    <xf numFmtId="0" fontId="2" fillId="33" borderId="13" xfId="0" applyFont="1" applyFill="1" applyBorder="1" applyAlignment="1">
      <alignment vertical="top"/>
    </xf>
    <xf numFmtId="0" fontId="2" fillId="33" borderId="14" xfId="0" applyFont="1" applyFill="1" applyBorder="1" applyAlignment="1">
      <alignment vertical="top"/>
    </xf>
    <xf numFmtId="0" fontId="2" fillId="33" borderId="14" xfId="0" applyFont="1" applyFill="1" applyBorder="1" applyAlignment="1">
      <alignment horizontal="right"/>
    </xf>
    <xf numFmtId="0" fontId="2" fillId="33" borderId="14" xfId="0" applyFont="1" applyFill="1" applyBorder="1" applyAlignment="1" applyProtection="1">
      <alignment horizontal="center"/>
      <protection locked="0"/>
    </xf>
    <xf numFmtId="0" fontId="2" fillId="33" borderId="15" xfId="0" applyFont="1" applyFill="1" applyBorder="1" applyAlignment="1" applyProtection="1">
      <alignment horizontal="center"/>
      <protection locked="0"/>
    </xf>
    <xf numFmtId="3" fontId="2" fillId="0" borderId="13" xfId="0" applyNumberFormat="1" applyFont="1" applyFill="1" applyBorder="1" applyAlignment="1" quotePrefix="1">
      <alignment horizontal="center" vertical="top" wrapText="1"/>
    </xf>
    <xf numFmtId="3" fontId="2" fillId="0" borderId="14" xfId="0" applyNumberFormat="1" applyFont="1" applyFill="1" applyBorder="1" applyAlignment="1" quotePrefix="1">
      <alignment horizontal="center" vertical="top" wrapText="1"/>
    </xf>
    <xf numFmtId="3" fontId="2" fillId="0" borderId="15" xfId="0" applyNumberFormat="1" applyFont="1" applyFill="1" applyBorder="1" applyAlignment="1" quotePrefix="1">
      <alignment horizontal="center" vertical="top" wrapText="1"/>
    </xf>
    <xf numFmtId="37" fontId="3" fillId="0" borderId="11" xfId="0" applyNumberFormat="1" applyFont="1" applyFill="1" applyBorder="1" applyAlignment="1" quotePrefix="1">
      <alignment horizontal="center" vertical="top" wrapText="1"/>
    </xf>
    <xf numFmtId="0" fontId="2" fillId="33" borderId="14" xfId="0" applyFont="1" applyFill="1" applyBorder="1" applyAlignment="1">
      <alignment horizontal="right" wrapText="1"/>
    </xf>
    <xf numFmtId="1" fontId="3" fillId="0" borderId="11" xfId="0" applyNumberFormat="1" applyFont="1" applyFill="1" applyBorder="1" applyAlignment="1" quotePrefix="1">
      <alignment horizontal="center" vertical="top" wrapText="1"/>
    </xf>
    <xf numFmtId="0" fontId="2" fillId="0" borderId="10"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74"/>
  <sheetViews>
    <sheetView tabSelected="1" view="pageBreakPreview" zoomScale="115" zoomScaleSheetLayoutView="115" zoomScalePageLayoutView="0" workbookViewId="0" topLeftCell="A1">
      <selection activeCell="F101" sqref="F101"/>
    </sheetView>
  </sheetViews>
  <sheetFormatPr defaultColWidth="9.140625" defaultRowHeight="12.75"/>
  <cols>
    <col min="1" max="1" width="7.7109375" style="16" customWidth="1"/>
    <col min="2" max="2" width="19.00390625" style="16" customWidth="1"/>
    <col min="3" max="3" width="31.00390625" style="13" customWidth="1"/>
    <col min="4" max="4" width="8.8515625" style="17" customWidth="1"/>
    <col min="5" max="5" width="8.28125" style="17" customWidth="1"/>
    <col min="6" max="6" width="9.140625" style="16" customWidth="1"/>
    <col min="7" max="7" width="18.8515625" style="16" customWidth="1"/>
    <col min="8" max="16384" width="9.140625" style="1" customWidth="1"/>
  </cols>
  <sheetData>
    <row r="1" spans="1:7" ht="12.75">
      <c r="A1" s="49" t="s">
        <v>1</v>
      </c>
      <c r="B1" s="49"/>
      <c r="C1" s="49"/>
      <c r="D1" s="49"/>
      <c r="E1" s="49"/>
      <c r="F1" s="49"/>
      <c r="G1" s="49"/>
    </row>
    <row r="2" spans="1:7" ht="12.75">
      <c r="A2" s="49" t="s">
        <v>38</v>
      </c>
      <c r="B2" s="49"/>
      <c r="C2" s="49"/>
      <c r="D2" s="49"/>
      <c r="E2" s="49"/>
      <c r="F2" s="49"/>
      <c r="G2" s="49"/>
    </row>
    <row r="3" spans="1:7" ht="12.75">
      <c r="A3" s="49" t="s">
        <v>36</v>
      </c>
      <c r="B3" s="49"/>
      <c r="C3" s="49"/>
      <c r="D3" s="49"/>
      <c r="E3" s="49"/>
      <c r="F3" s="49"/>
      <c r="G3" s="49"/>
    </row>
    <row r="4" spans="1:7" ht="12.75">
      <c r="A4" s="49"/>
      <c r="B4" s="49"/>
      <c r="C4" s="49"/>
      <c r="D4" s="49"/>
      <c r="E4" s="49"/>
      <c r="F4" s="49"/>
      <c r="G4" s="49"/>
    </row>
    <row r="5" spans="1:7" ht="15.75" customHeight="1">
      <c r="A5" s="49"/>
      <c r="B5" s="49"/>
      <c r="C5" s="49"/>
      <c r="D5" s="49"/>
      <c r="E5" s="49"/>
      <c r="F5" s="49"/>
      <c r="G5" s="49"/>
    </row>
    <row r="6" spans="1:7" ht="15.75" customHeight="1">
      <c r="A6" s="2"/>
      <c r="B6" s="2"/>
      <c r="C6" s="64"/>
      <c r="D6" s="64"/>
      <c r="E6" s="27" t="s">
        <v>4</v>
      </c>
      <c r="F6" s="28"/>
      <c r="G6" s="28"/>
    </row>
    <row r="7" spans="1:7" ht="15.75" customHeight="1">
      <c r="A7" s="53" t="s">
        <v>106</v>
      </c>
      <c r="B7" s="54"/>
      <c r="C7" s="55"/>
      <c r="D7" s="55"/>
      <c r="E7" s="62"/>
      <c r="F7" s="56"/>
      <c r="G7" s="57"/>
    </row>
    <row r="8" spans="1:7" ht="41.25" customHeight="1">
      <c r="A8" s="3" t="s">
        <v>2</v>
      </c>
      <c r="B8" s="3" t="s">
        <v>29</v>
      </c>
      <c r="C8" s="3" t="s">
        <v>0</v>
      </c>
      <c r="D8" s="4" t="s">
        <v>3</v>
      </c>
      <c r="E8" s="4" t="s">
        <v>127</v>
      </c>
      <c r="F8" s="5" t="s">
        <v>34</v>
      </c>
      <c r="G8" s="6" t="s">
        <v>35</v>
      </c>
    </row>
    <row r="9" spans="1:7" ht="18" customHeight="1">
      <c r="A9" s="32" t="s">
        <v>49</v>
      </c>
      <c r="B9" s="33"/>
      <c r="C9" s="33"/>
      <c r="D9" s="33"/>
      <c r="E9" s="33"/>
      <c r="F9" s="33"/>
      <c r="G9" s="34"/>
    </row>
    <row r="10" spans="1:7" ht="39.75" customHeight="1">
      <c r="A10" s="7">
        <v>1</v>
      </c>
      <c r="B10" s="7" t="s">
        <v>7</v>
      </c>
      <c r="C10" s="8" t="s">
        <v>32</v>
      </c>
      <c r="D10" s="9">
        <v>340</v>
      </c>
      <c r="E10" s="61" t="s">
        <v>128</v>
      </c>
      <c r="F10" s="10"/>
      <c r="G10" s="23">
        <f aca="true" t="shared" si="0" ref="G10:G16">(D10*F10)</f>
        <v>0</v>
      </c>
    </row>
    <row r="11" spans="1:7" ht="39.75" customHeight="1">
      <c r="A11" s="7">
        <v>2</v>
      </c>
      <c r="B11" s="7" t="s">
        <v>7</v>
      </c>
      <c r="C11" s="8" t="s">
        <v>5</v>
      </c>
      <c r="D11" s="9">
        <v>660</v>
      </c>
      <c r="E11" s="61" t="s">
        <v>128</v>
      </c>
      <c r="F11" s="10"/>
      <c r="G11" s="23">
        <f t="shared" si="0"/>
        <v>0</v>
      </c>
    </row>
    <row r="12" spans="1:7" ht="39.75" customHeight="1">
      <c r="A12" s="7">
        <v>3</v>
      </c>
      <c r="B12" s="7" t="s">
        <v>7</v>
      </c>
      <c r="C12" s="8" t="s">
        <v>6</v>
      </c>
      <c r="D12" s="9">
        <v>340</v>
      </c>
      <c r="E12" s="61" t="s">
        <v>128</v>
      </c>
      <c r="F12" s="10"/>
      <c r="G12" s="23">
        <f t="shared" si="0"/>
        <v>0</v>
      </c>
    </row>
    <row r="13" spans="1:7" ht="27" customHeight="1">
      <c r="A13" s="7">
        <v>4</v>
      </c>
      <c r="B13" s="7" t="s">
        <v>7</v>
      </c>
      <c r="C13" s="11" t="s">
        <v>39</v>
      </c>
      <c r="D13" s="9">
        <v>250</v>
      </c>
      <c r="E13" s="61" t="s">
        <v>129</v>
      </c>
      <c r="F13" s="10"/>
      <c r="G13" s="23">
        <f t="shared" si="0"/>
        <v>0</v>
      </c>
    </row>
    <row r="14" spans="1:7" ht="27" customHeight="1">
      <c r="A14" s="7">
        <v>5</v>
      </c>
      <c r="B14" s="7" t="s">
        <v>7</v>
      </c>
      <c r="C14" s="11" t="s">
        <v>40</v>
      </c>
      <c r="D14" s="12">
        <v>250</v>
      </c>
      <c r="E14" s="61" t="s">
        <v>129</v>
      </c>
      <c r="F14" s="10"/>
      <c r="G14" s="23">
        <f t="shared" si="0"/>
        <v>0</v>
      </c>
    </row>
    <row r="15" spans="1:7" ht="27" customHeight="1">
      <c r="A15" s="7">
        <v>6</v>
      </c>
      <c r="B15" s="7" t="s">
        <v>7</v>
      </c>
      <c r="C15" s="11" t="s">
        <v>41</v>
      </c>
      <c r="D15" s="12">
        <v>250</v>
      </c>
      <c r="E15" s="61" t="s">
        <v>129</v>
      </c>
      <c r="F15" s="10"/>
      <c r="G15" s="23">
        <f t="shared" si="0"/>
        <v>0</v>
      </c>
    </row>
    <row r="16" spans="1:7" ht="27" customHeight="1">
      <c r="A16" s="7">
        <v>7</v>
      </c>
      <c r="B16" s="7" t="s">
        <v>7</v>
      </c>
      <c r="C16" s="11" t="s">
        <v>42</v>
      </c>
      <c r="D16" s="12">
        <v>250</v>
      </c>
      <c r="E16" s="61" t="s">
        <v>129</v>
      </c>
      <c r="F16" s="10"/>
      <c r="G16" s="23">
        <f t="shared" si="0"/>
        <v>0</v>
      </c>
    </row>
    <row r="17" spans="1:7" ht="24" customHeight="1">
      <c r="A17" s="7">
        <v>8</v>
      </c>
      <c r="B17" s="7" t="s">
        <v>98</v>
      </c>
      <c r="C17" s="11" t="s">
        <v>92</v>
      </c>
      <c r="D17" s="12">
        <v>5000</v>
      </c>
      <c r="E17" s="63" t="s">
        <v>130</v>
      </c>
      <c r="F17" s="10"/>
      <c r="G17" s="23">
        <f>(D17*F17)</f>
        <v>0</v>
      </c>
    </row>
    <row r="18" spans="1:7" ht="19.5" customHeight="1">
      <c r="A18" s="29" t="s">
        <v>138</v>
      </c>
      <c r="B18" s="30"/>
      <c r="C18" s="30"/>
      <c r="D18" s="30"/>
      <c r="E18" s="30"/>
      <c r="F18" s="31"/>
      <c r="G18" s="24">
        <f>SUM(G10:G17)</f>
        <v>0</v>
      </c>
    </row>
    <row r="19" spans="1:7" ht="15.75" customHeight="1">
      <c r="A19" s="2"/>
      <c r="B19" s="2"/>
      <c r="C19" s="64"/>
      <c r="D19" s="64"/>
      <c r="E19" s="27" t="s">
        <v>4</v>
      </c>
      <c r="F19" s="28"/>
      <c r="G19" s="28"/>
    </row>
    <row r="20" spans="1:7" ht="42" customHeight="1">
      <c r="A20" s="3" t="s">
        <v>2</v>
      </c>
      <c r="B20" s="3" t="s">
        <v>29</v>
      </c>
      <c r="C20" s="3" t="s">
        <v>0</v>
      </c>
      <c r="D20" s="4" t="s">
        <v>3</v>
      </c>
      <c r="E20" s="4" t="s">
        <v>127</v>
      </c>
      <c r="F20" s="5" t="s">
        <v>34</v>
      </c>
      <c r="G20" s="6" t="s">
        <v>35</v>
      </c>
    </row>
    <row r="21" spans="1:7" ht="18" customHeight="1">
      <c r="A21" s="32" t="s">
        <v>9</v>
      </c>
      <c r="B21" s="33"/>
      <c r="C21" s="33"/>
      <c r="D21" s="33"/>
      <c r="E21" s="33"/>
      <c r="F21" s="33"/>
      <c r="G21" s="34"/>
    </row>
    <row r="22" spans="1:7" ht="54" customHeight="1">
      <c r="A22" s="7">
        <v>9</v>
      </c>
      <c r="B22" s="7" t="s">
        <v>10</v>
      </c>
      <c r="C22" s="8" t="s">
        <v>11</v>
      </c>
      <c r="D22" s="12">
        <v>500</v>
      </c>
      <c r="E22" s="63" t="s">
        <v>128</v>
      </c>
      <c r="F22" s="10"/>
      <c r="G22" s="23">
        <f>(D22*F22)</f>
        <v>0</v>
      </c>
    </row>
    <row r="23" spans="1:7" ht="27" customHeight="1">
      <c r="A23" s="7">
        <v>10</v>
      </c>
      <c r="B23" s="7" t="s">
        <v>97</v>
      </c>
      <c r="C23" s="8" t="s">
        <v>100</v>
      </c>
      <c r="D23" s="12">
        <v>5000</v>
      </c>
      <c r="E23" s="63" t="s">
        <v>141</v>
      </c>
      <c r="F23" s="10"/>
      <c r="G23" s="23">
        <f aca="true" t="shared" si="1" ref="G23:G30">(D23*F23)</f>
        <v>0</v>
      </c>
    </row>
    <row r="24" spans="1:7" ht="27" customHeight="1">
      <c r="A24" s="7">
        <v>11</v>
      </c>
      <c r="B24" s="7" t="s">
        <v>97</v>
      </c>
      <c r="C24" s="8" t="s">
        <v>102</v>
      </c>
      <c r="D24" s="12">
        <v>5000</v>
      </c>
      <c r="E24" s="63" t="s">
        <v>143</v>
      </c>
      <c r="F24" s="10"/>
      <c r="G24" s="23">
        <f t="shared" si="1"/>
        <v>0</v>
      </c>
    </row>
    <row r="25" spans="1:7" ht="27" customHeight="1">
      <c r="A25" s="7">
        <v>12</v>
      </c>
      <c r="B25" s="7" t="s">
        <v>97</v>
      </c>
      <c r="C25" s="8" t="s">
        <v>103</v>
      </c>
      <c r="D25" s="12">
        <v>5000</v>
      </c>
      <c r="E25" s="63" t="s">
        <v>142</v>
      </c>
      <c r="F25" s="10"/>
      <c r="G25" s="23">
        <f t="shared" si="1"/>
        <v>0</v>
      </c>
    </row>
    <row r="26" spans="1:7" ht="27" customHeight="1">
      <c r="A26" s="7">
        <v>13</v>
      </c>
      <c r="B26" s="7" t="s">
        <v>97</v>
      </c>
      <c r="C26" s="8" t="s">
        <v>104</v>
      </c>
      <c r="D26" s="12">
        <v>5000</v>
      </c>
      <c r="E26" s="63" t="s">
        <v>142</v>
      </c>
      <c r="F26" s="10"/>
      <c r="G26" s="23">
        <f t="shared" si="1"/>
        <v>0</v>
      </c>
    </row>
    <row r="27" spans="1:7" ht="27" customHeight="1">
      <c r="A27" s="7">
        <v>14</v>
      </c>
      <c r="B27" s="7" t="s">
        <v>97</v>
      </c>
      <c r="C27" s="8" t="s">
        <v>109</v>
      </c>
      <c r="D27" s="12">
        <v>10</v>
      </c>
      <c r="E27" s="63" t="s">
        <v>129</v>
      </c>
      <c r="F27" s="10"/>
      <c r="G27" s="23">
        <f t="shared" si="1"/>
        <v>0</v>
      </c>
    </row>
    <row r="28" spans="1:7" ht="27" customHeight="1">
      <c r="A28" s="7">
        <v>15</v>
      </c>
      <c r="B28" s="7" t="s">
        <v>97</v>
      </c>
      <c r="C28" s="8" t="s">
        <v>110</v>
      </c>
      <c r="D28" s="12">
        <v>10</v>
      </c>
      <c r="E28" s="63" t="s">
        <v>129</v>
      </c>
      <c r="F28" s="10"/>
      <c r="G28" s="23">
        <f t="shared" si="1"/>
        <v>0</v>
      </c>
    </row>
    <row r="29" spans="1:7" ht="27" customHeight="1">
      <c r="A29" s="7">
        <v>16</v>
      </c>
      <c r="B29" s="7" t="s">
        <v>97</v>
      </c>
      <c r="C29" s="8" t="s">
        <v>111</v>
      </c>
      <c r="D29" s="12">
        <v>10</v>
      </c>
      <c r="E29" s="63" t="s">
        <v>129</v>
      </c>
      <c r="F29" s="10"/>
      <c r="G29" s="23">
        <f t="shared" si="1"/>
        <v>0</v>
      </c>
    </row>
    <row r="30" spans="1:7" ht="39.75" customHeight="1">
      <c r="A30" s="7">
        <v>17</v>
      </c>
      <c r="B30" s="7" t="s">
        <v>97</v>
      </c>
      <c r="C30" s="8" t="s">
        <v>105</v>
      </c>
      <c r="D30" s="12">
        <v>10</v>
      </c>
      <c r="E30" s="63" t="s">
        <v>129</v>
      </c>
      <c r="F30" s="10"/>
      <c r="G30" s="23">
        <f t="shared" si="1"/>
        <v>0</v>
      </c>
    </row>
    <row r="31" spans="1:7" ht="39.75" customHeight="1">
      <c r="A31" s="7">
        <v>18</v>
      </c>
      <c r="B31" s="7" t="s">
        <v>12</v>
      </c>
      <c r="C31" s="11" t="s">
        <v>50</v>
      </c>
      <c r="D31" s="12">
        <v>1000</v>
      </c>
      <c r="E31" s="63" t="s">
        <v>142</v>
      </c>
      <c r="F31" s="10"/>
      <c r="G31" s="23">
        <f>(D31*F31)</f>
        <v>0</v>
      </c>
    </row>
    <row r="32" spans="1:7" s="13" customFormat="1" ht="27" customHeight="1">
      <c r="A32" s="7">
        <v>19</v>
      </c>
      <c r="B32" s="7" t="s">
        <v>13</v>
      </c>
      <c r="C32" s="11" t="s">
        <v>44</v>
      </c>
      <c r="D32" s="12">
        <v>2000</v>
      </c>
      <c r="E32" s="63" t="s">
        <v>142</v>
      </c>
      <c r="F32" s="10"/>
      <c r="G32" s="23">
        <f>(D32*F32)</f>
        <v>0</v>
      </c>
    </row>
    <row r="33" spans="1:7" s="13" customFormat="1" ht="27" customHeight="1">
      <c r="A33" s="7">
        <v>20</v>
      </c>
      <c r="B33" s="7" t="s">
        <v>14</v>
      </c>
      <c r="C33" s="14" t="s">
        <v>45</v>
      </c>
      <c r="D33" s="12">
        <v>2000</v>
      </c>
      <c r="E33" s="63" t="s">
        <v>142</v>
      </c>
      <c r="F33" s="10"/>
      <c r="G33" s="23">
        <f>(D33*F33)</f>
        <v>0</v>
      </c>
    </row>
    <row r="34" spans="1:7" s="13" customFormat="1" ht="27" customHeight="1">
      <c r="A34" s="7">
        <v>21</v>
      </c>
      <c r="B34" s="7" t="s">
        <v>15</v>
      </c>
      <c r="C34" s="8" t="s">
        <v>46</v>
      </c>
      <c r="D34" s="12">
        <v>2000</v>
      </c>
      <c r="E34" s="63" t="s">
        <v>142</v>
      </c>
      <c r="F34" s="10"/>
      <c r="G34" s="23">
        <f>(D34*F34)</f>
        <v>0</v>
      </c>
    </row>
    <row r="35" spans="1:7" s="13" customFormat="1" ht="27" customHeight="1">
      <c r="A35" s="7">
        <v>22</v>
      </c>
      <c r="B35" s="7" t="s">
        <v>10</v>
      </c>
      <c r="C35" s="14" t="s">
        <v>99</v>
      </c>
      <c r="D35" s="12">
        <v>5000</v>
      </c>
      <c r="E35" s="63" t="s">
        <v>141</v>
      </c>
      <c r="F35" s="10"/>
      <c r="G35" s="23">
        <f>(D35*F35)</f>
        <v>0</v>
      </c>
    </row>
    <row r="36" spans="1:7" s="13" customFormat="1" ht="27" customHeight="1">
      <c r="A36" s="7">
        <v>23</v>
      </c>
      <c r="B36" s="7" t="s">
        <v>97</v>
      </c>
      <c r="C36" s="8" t="s">
        <v>16</v>
      </c>
      <c r="D36" s="12">
        <v>100</v>
      </c>
      <c r="E36" s="63" t="s">
        <v>129</v>
      </c>
      <c r="F36" s="10"/>
      <c r="G36" s="23">
        <f>(D36*F36)</f>
        <v>0</v>
      </c>
    </row>
    <row r="37" spans="1:7" s="13" customFormat="1" ht="27" customHeight="1">
      <c r="A37" s="7">
        <v>24</v>
      </c>
      <c r="B37" s="7" t="s">
        <v>97</v>
      </c>
      <c r="C37" s="8" t="s">
        <v>17</v>
      </c>
      <c r="D37" s="12">
        <v>10</v>
      </c>
      <c r="E37" s="63" t="s">
        <v>129</v>
      </c>
      <c r="F37" s="10"/>
      <c r="G37" s="23">
        <f>(D37*F37)</f>
        <v>0</v>
      </c>
    </row>
    <row r="38" spans="1:7" s="13" customFormat="1" ht="27" customHeight="1">
      <c r="A38" s="7">
        <v>25</v>
      </c>
      <c r="B38" s="7" t="s">
        <v>97</v>
      </c>
      <c r="C38" s="8" t="s">
        <v>18</v>
      </c>
      <c r="D38" s="12">
        <v>10</v>
      </c>
      <c r="E38" s="63" t="s">
        <v>129</v>
      </c>
      <c r="F38" s="10"/>
      <c r="G38" s="23">
        <f>(D38*F38)</f>
        <v>0</v>
      </c>
    </row>
    <row r="39" spans="1:7" s="13" customFormat="1" ht="27" customHeight="1">
      <c r="A39" s="7">
        <v>26</v>
      </c>
      <c r="B39" s="7" t="s">
        <v>97</v>
      </c>
      <c r="C39" s="8" t="s">
        <v>30</v>
      </c>
      <c r="D39" s="12">
        <v>1000</v>
      </c>
      <c r="E39" s="63" t="s">
        <v>142</v>
      </c>
      <c r="F39" s="10"/>
      <c r="G39" s="23">
        <f>(D39*F39)</f>
        <v>0</v>
      </c>
    </row>
    <row r="40" spans="1:7" s="13" customFormat="1" ht="27" customHeight="1">
      <c r="A40" s="7">
        <v>27</v>
      </c>
      <c r="B40" s="7" t="s">
        <v>97</v>
      </c>
      <c r="C40" s="8" t="s">
        <v>93</v>
      </c>
      <c r="D40" s="12">
        <v>20</v>
      </c>
      <c r="E40" s="63" t="s">
        <v>129</v>
      </c>
      <c r="F40" s="10"/>
      <c r="G40" s="23">
        <f aca="true" t="shared" si="2" ref="G40:G47">(D40*F40)</f>
        <v>0</v>
      </c>
    </row>
    <row r="41" spans="1:7" s="13" customFormat="1" ht="27" customHeight="1">
      <c r="A41" s="7">
        <v>28</v>
      </c>
      <c r="B41" s="7" t="s">
        <v>97</v>
      </c>
      <c r="C41" s="8" t="s">
        <v>96</v>
      </c>
      <c r="D41" s="12">
        <v>10</v>
      </c>
      <c r="E41" s="63" t="s">
        <v>129</v>
      </c>
      <c r="F41" s="10"/>
      <c r="G41" s="23">
        <f t="shared" si="2"/>
        <v>0</v>
      </c>
    </row>
    <row r="42" spans="1:7" s="13" customFormat="1" ht="27" customHeight="1">
      <c r="A42" s="7">
        <v>29</v>
      </c>
      <c r="B42" s="7" t="s">
        <v>97</v>
      </c>
      <c r="C42" s="8" t="s">
        <v>114</v>
      </c>
      <c r="D42" s="12">
        <v>10</v>
      </c>
      <c r="E42" s="63" t="s">
        <v>129</v>
      </c>
      <c r="F42" s="10"/>
      <c r="G42" s="23">
        <f t="shared" si="2"/>
        <v>0</v>
      </c>
    </row>
    <row r="43" spans="1:7" ht="15.75" customHeight="1">
      <c r="A43" s="2"/>
      <c r="B43" s="2"/>
      <c r="C43" s="64"/>
      <c r="D43" s="64"/>
      <c r="E43" s="27" t="s">
        <v>4</v>
      </c>
      <c r="F43" s="28"/>
      <c r="G43" s="28"/>
    </row>
    <row r="44" spans="1:7" ht="42" customHeight="1">
      <c r="A44" s="3" t="s">
        <v>2</v>
      </c>
      <c r="B44" s="3" t="s">
        <v>29</v>
      </c>
      <c r="C44" s="3" t="s">
        <v>0</v>
      </c>
      <c r="D44" s="4" t="s">
        <v>3</v>
      </c>
      <c r="E44" s="4" t="s">
        <v>127</v>
      </c>
      <c r="F44" s="5" t="s">
        <v>34</v>
      </c>
      <c r="G44" s="6" t="s">
        <v>35</v>
      </c>
    </row>
    <row r="45" spans="1:7" ht="18" customHeight="1">
      <c r="A45" s="32" t="s">
        <v>112</v>
      </c>
      <c r="B45" s="33"/>
      <c r="C45" s="33"/>
      <c r="D45" s="33"/>
      <c r="E45" s="33"/>
      <c r="F45" s="33"/>
      <c r="G45" s="34"/>
    </row>
    <row r="46" spans="1:7" s="13" customFormat="1" ht="27" customHeight="1">
      <c r="A46" s="7">
        <v>30</v>
      </c>
      <c r="B46" s="7" t="s">
        <v>97</v>
      </c>
      <c r="C46" s="8" t="s">
        <v>94</v>
      </c>
      <c r="D46" s="12">
        <v>100</v>
      </c>
      <c r="E46" s="63" t="s">
        <v>129</v>
      </c>
      <c r="F46" s="10"/>
      <c r="G46" s="23">
        <f t="shared" si="2"/>
        <v>0</v>
      </c>
    </row>
    <row r="47" spans="1:7" s="13" customFormat="1" ht="27" customHeight="1">
      <c r="A47" s="7">
        <v>31</v>
      </c>
      <c r="B47" s="7" t="s">
        <v>68</v>
      </c>
      <c r="C47" s="50" t="s">
        <v>69</v>
      </c>
      <c r="D47" s="12">
        <v>10</v>
      </c>
      <c r="E47" s="61" t="s">
        <v>140</v>
      </c>
      <c r="F47" s="10"/>
      <c r="G47" s="23">
        <f t="shared" si="2"/>
        <v>0</v>
      </c>
    </row>
    <row r="48" spans="1:7" s="13" customFormat="1" ht="27" customHeight="1">
      <c r="A48" s="7">
        <v>32</v>
      </c>
      <c r="B48" s="7" t="s">
        <v>68</v>
      </c>
      <c r="C48" s="50" t="s">
        <v>70</v>
      </c>
      <c r="D48" s="12">
        <v>10</v>
      </c>
      <c r="E48" s="61" t="s">
        <v>140</v>
      </c>
      <c r="F48" s="10"/>
      <c r="G48" s="23">
        <f>(D48*F48)</f>
        <v>0</v>
      </c>
    </row>
    <row r="49" spans="1:7" s="13" customFormat="1" ht="27" customHeight="1">
      <c r="A49" s="7">
        <v>33</v>
      </c>
      <c r="B49" s="7" t="s">
        <v>68</v>
      </c>
      <c r="C49" s="8" t="s">
        <v>95</v>
      </c>
      <c r="D49" s="12">
        <v>10</v>
      </c>
      <c r="E49" s="61" t="s">
        <v>140</v>
      </c>
      <c r="F49" s="10"/>
      <c r="G49" s="23">
        <f>(D49*F49)</f>
        <v>0</v>
      </c>
    </row>
    <row r="50" spans="1:7" s="13" customFormat="1" ht="27" customHeight="1">
      <c r="A50" s="7">
        <v>34</v>
      </c>
      <c r="B50" s="7" t="s">
        <v>68</v>
      </c>
      <c r="C50" s="50" t="s">
        <v>71</v>
      </c>
      <c r="D50" s="12">
        <v>10</v>
      </c>
      <c r="E50" s="61" t="s">
        <v>140</v>
      </c>
      <c r="F50" s="10"/>
      <c r="G50" s="23">
        <f>(D50*F50)</f>
        <v>0</v>
      </c>
    </row>
    <row r="51" spans="1:7" s="13" customFormat="1" ht="27" customHeight="1">
      <c r="A51" s="7">
        <v>35</v>
      </c>
      <c r="B51" s="7" t="s">
        <v>68</v>
      </c>
      <c r="C51" s="50" t="s">
        <v>72</v>
      </c>
      <c r="D51" s="12">
        <v>10</v>
      </c>
      <c r="E51" s="61" t="s">
        <v>140</v>
      </c>
      <c r="F51" s="10"/>
      <c r="G51" s="23">
        <f>(D51*F51)</f>
        <v>0</v>
      </c>
    </row>
    <row r="52" spans="1:7" ht="118.5" customHeight="1">
      <c r="A52" s="42" t="s">
        <v>33</v>
      </c>
      <c r="B52" s="43"/>
      <c r="C52" s="43"/>
      <c r="D52" s="43"/>
      <c r="E52" s="43"/>
      <c r="F52" s="44"/>
      <c r="G52" s="45">
        <f>SUM(G22:G51)</f>
        <v>0</v>
      </c>
    </row>
    <row r="53" spans="1:7" ht="20.25" customHeight="1">
      <c r="A53" s="18"/>
      <c r="B53" s="19"/>
      <c r="C53" s="19"/>
      <c r="D53" s="20"/>
      <c r="E53" s="20"/>
      <c r="F53" s="21" t="s">
        <v>139</v>
      </c>
      <c r="G53" s="46"/>
    </row>
    <row r="54" spans="1:7" s="13" customFormat="1" ht="19.5" customHeight="1">
      <c r="A54" s="35" t="s">
        <v>137</v>
      </c>
      <c r="B54" s="36"/>
      <c r="C54" s="36"/>
      <c r="D54" s="36"/>
      <c r="E54" s="36"/>
      <c r="F54" s="37"/>
      <c r="G54" s="26">
        <f>SUM(G18,G52)</f>
        <v>0</v>
      </c>
    </row>
    <row r="55" spans="1:7" ht="15.75" customHeight="1">
      <c r="A55" s="53" t="s">
        <v>107</v>
      </c>
      <c r="B55" s="54"/>
      <c r="C55" s="55"/>
      <c r="D55" s="55"/>
      <c r="E55" s="62"/>
      <c r="F55" s="56"/>
      <c r="G55" s="57"/>
    </row>
    <row r="56" spans="1:7" ht="41.25" customHeight="1">
      <c r="A56" s="3" t="s">
        <v>2</v>
      </c>
      <c r="B56" s="3" t="s">
        <v>29</v>
      </c>
      <c r="C56" s="3" t="s">
        <v>0</v>
      </c>
      <c r="D56" s="4" t="s">
        <v>3</v>
      </c>
      <c r="E56" s="4" t="s">
        <v>127</v>
      </c>
      <c r="F56" s="5" t="s">
        <v>34</v>
      </c>
      <c r="G56" s="6" t="s">
        <v>35</v>
      </c>
    </row>
    <row r="57" spans="1:7" ht="18" customHeight="1">
      <c r="A57" s="32" t="s">
        <v>8</v>
      </c>
      <c r="B57" s="33"/>
      <c r="C57" s="33"/>
      <c r="D57" s="33"/>
      <c r="E57" s="33"/>
      <c r="F57" s="33"/>
      <c r="G57" s="34"/>
    </row>
    <row r="58" spans="1:7" ht="39.75" customHeight="1">
      <c r="A58" s="7">
        <v>1</v>
      </c>
      <c r="B58" s="7" t="s">
        <v>31</v>
      </c>
      <c r="C58" s="8" t="s">
        <v>43</v>
      </c>
      <c r="D58" s="12">
        <v>20</v>
      </c>
      <c r="E58" s="63" t="s">
        <v>129</v>
      </c>
      <c r="F58" s="10"/>
      <c r="G58" s="23">
        <f>(D58*F58)</f>
        <v>0</v>
      </c>
    </row>
    <row r="59" spans="1:7" ht="19.5" customHeight="1">
      <c r="A59" s="29" t="s">
        <v>146</v>
      </c>
      <c r="B59" s="30"/>
      <c r="C59" s="30"/>
      <c r="D59" s="30"/>
      <c r="E59" s="30"/>
      <c r="F59" s="31"/>
      <c r="G59" s="24">
        <f>SUM(G58)</f>
        <v>0</v>
      </c>
    </row>
    <row r="60" spans="1:7" ht="15.75" customHeight="1">
      <c r="A60" s="2"/>
      <c r="B60" s="2"/>
      <c r="C60" s="64"/>
      <c r="D60" s="64"/>
      <c r="E60" s="27" t="s">
        <v>4</v>
      </c>
      <c r="F60" s="28"/>
      <c r="G60" s="28"/>
    </row>
    <row r="61" spans="1:7" ht="15.75" customHeight="1">
      <c r="A61" s="53" t="s">
        <v>113</v>
      </c>
      <c r="B61" s="54"/>
      <c r="C61" s="55"/>
      <c r="D61" s="55"/>
      <c r="E61" s="62"/>
      <c r="F61" s="56"/>
      <c r="G61" s="57"/>
    </row>
    <row r="62" spans="1:7" ht="52.5" customHeight="1">
      <c r="A62" s="3" t="s">
        <v>2</v>
      </c>
      <c r="B62" s="47" t="s">
        <v>53</v>
      </c>
      <c r="C62" s="48"/>
      <c r="D62" s="4" t="s">
        <v>3</v>
      </c>
      <c r="E62" s="4" t="s">
        <v>127</v>
      </c>
      <c r="F62" s="5" t="s">
        <v>34</v>
      </c>
      <c r="G62" s="6" t="s">
        <v>35</v>
      </c>
    </row>
    <row r="63" spans="1:7" s="22" customFormat="1" ht="12" customHeight="1">
      <c r="A63" s="38" t="s">
        <v>51</v>
      </c>
      <c r="B63" s="39"/>
      <c r="C63" s="39"/>
      <c r="D63" s="39"/>
      <c r="E63" s="39"/>
      <c r="F63" s="39"/>
      <c r="G63" s="40"/>
    </row>
    <row r="64" spans="1:7" s="13" customFormat="1" ht="27" customHeight="1">
      <c r="A64" s="7">
        <v>1</v>
      </c>
      <c r="B64" s="7" t="s">
        <v>108</v>
      </c>
      <c r="C64" s="8" t="s">
        <v>48</v>
      </c>
      <c r="D64" s="12">
        <v>5200</v>
      </c>
      <c r="E64" s="61" t="s">
        <v>140</v>
      </c>
      <c r="F64" s="10"/>
      <c r="G64" s="23">
        <f>(D64*F64)</f>
        <v>0</v>
      </c>
    </row>
    <row r="65" spans="1:7" s="13" customFormat="1" ht="27" customHeight="1">
      <c r="A65" s="7">
        <v>2</v>
      </c>
      <c r="B65" s="7" t="s">
        <v>108</v>
      </c>
      <c r="C65" s="8" t="s">
        <v>47</v>
      </c>
      <c r="D65" s="12">
        <v>5200</v>
      </c>
      <c r="E65" s="63" t="s">
        <v>142</v>
      </c>
      <c r="F65" s="10"/>
      <c r="G65" s="23">
        <f>(D65*F65)</f>
        <v>0</v>
      </c>
    </row>
    <row r="66" spans="1:7" s="13" customFormat="1" ht="27" customHeight="1">
      <c r="A66" s="7">
        <v>3</v>
      </c>
      <c r="B66" s="7" t="s">
        <v>108</v>
      </c>
      <c r="C66" s="8" t="s">
        <v>101</v>
      </c>
      <c r="D66" s="12">
        <v>25</v>
      </c>
      <c r="E66" s="63" t="s">
        <v>129</v>
      </c>
      <c r="F66" s="10"/>
      <c r="G66" s="23">
        <f>(D66*F66)</f>
        <v>0</v>
      </c>
    </row>
    <row r="67" spans="1:7" s="13" customFormat="1" ht="27" customHeight="1">
      <c r="A67" s="7">
        <v>4</v>
      </c>
      <c r="B67" s="7" t="s">
        <v>51</v>
      </c>
      <c r="C67" s="15" t="s">
        <v>19</v>
      </c>
      <c r="D67" s="12">
        <v>2000</v>
      </c>
      <c r="E67" s="61" t="s">
        <v>140</v>
      </c>
      <c r="F67" s="10"/>
      <c r="G67" s="23">
        <f>(D67*F67)</f>
        <v>0</v>
      </c>
    </row>
    <row r="68" spans="1:7" s="13" customFormat="1" ht="27" customHeight="1">
      <c r="A68" s="7">
        <v>5</v>
      </c>
      <c r="B68" s="7" t="s">
        <v>51</v>
      </c>
      <c r="C68" s="15" t="s">
        <v>20</v>
      </c>
      <c r="D68" s="12">
        <v>2000</v>
      </c>
      <c r="E68" s="61" t="s">
        <v>140</v>
      </c>
      <c r="F68" s="10"/>
      <c r="G68" s="23">
        <f>(D68*F68)</f>
        <v>0</v>
      </c>
    </row>
    <row r="69" spans="1:7" ht="27" customHeight="1">
      <c r="A69" s="7">
        <v>6</v>
      </c>
      <c r="B69" s="7" t="s">
        <v>51</v>
      </c>
      <c r="C69" s="15" t="s">
        <v>21</v>
      </c>
      <c r="D69" s="12">
        <v>2000</v>
      </c>
      <c r="E69" s="61" t="s">
        <v>140</v>
      </c>
      <c r="F69" s="10"/>
      <c r="G69" s="23">
        <f>(D69*F69)</f>
        <v>0</v>
      </c>
    </row>
    <row r="70" spans="1:7" s="13" customFormat="1" ht="27" customHeight="1">
      <c r="A70" s="7">
        <v>7</v>
      </c>
      <c r="B70" s="7" t="s">
        <v>51</v>
      </c>
      <c r="C70" s="15" t="s">
        <v>22</v>
      </c>
      <c r="D70" s="12">
        <v>2000</v>
      </c>
      <c r="E70" s="61" t="s">
        <v>140</v>
      </c>
      <c r="F70" s="10"/>
      <c r="G70" s="23">
        <f>(D70*F70)</f>
        <v>0</v>
      </c>
    </row>
    <row r="71" spans="1:7" ht="27" customHeight="1">
      <c r="A71" s="7">
        <v>8</v>
      </c>
      <c r="B71" s="7" t="s">
        <v>51</v>
      </c>
      <c r="C71" s="15" t="s">
        <v>23</v>
      </c>
      <c r="D71" s="12">
        <v>2000</v>
      </c>
      <c r="E71" s="61" t="s">
        <v>140</v>
      </c>
      <c r="F71" s="10"/>
      <c r="G71" s="23">
        <f>(D71*F71)</f>
        <v>0</v>
      </c>
    </row>
    <row r="72" spans="1:7" ht="27" customHeight="1">
      <c r="A72" s="7">
        <v>9</v>
      </c>
      <c r="B72" s="7" t="s">
        <v>51</v>
      </c>
      <c r="C72" s="15" t="s">
        <v>145</v>
      </c>
      <c r="D72" s="12">
        <v>100</v>
      </c>
      <c r="E72" s="61" t="s">
        <v>140</v>
      </c>
      <c r="F72" s="10"/>
      <c r="G72" s="23">
        <f>(D72*F72)</f>
        <v>0</v>
      </c>
    </row>
    <row r="73" spans="1:7" ht="12.75" customHeight="1">
      <c r="A73" s="41" t="s">
        <v>54</v>
      </c>
      <c r="B73" s="41"/>
      <c r="C73" s="41"/>
      <c r="D73" s="41"/>
      <c r="E73" s="41"/>
      <c r="F73" s="41"/>
      <c r="G73" s="41"/>
    </row>
    <row r="74" spans="1:7" s="13" customFormat="1" ht="27" customHeight="1">
      <c r="A74" s="7">
        <v>10</v>
      </c>
      <c r="B74" s="7" t="s">
        <v>52</v>
      </c>
      <c r="C74" s="15" t="s">
        <v>19</v>
      </c>
      <c r="D74" s="12">
        <v>2000</v>
      </c>
      <c r="E74" s="61" t="s">
        <v>140</v>
      </c>
      <c r="F74" s="10"/>
      <c r="G74" s="23">
        <f>(D74*F74)</f>
        <v>0</v>
      </c>
    </row>
    <row r="75" spans="1:7" s="13" customFormat="1" ht="27" customHeight="1">
      <c r="A75" s="7">
        <v>11</v>
      </c>
      <c r="B75" s="7" t="s">
        <v>52</v>
      </c>
      <c r="C75" s="15" t="s">
        <v>20</v>
      </c>
      <c r="D75" s="12">
        <v>2000</v>
      </c>
      <c r="E75" s="61" t="s">
        <v>140</v>
      </c>
      <c r="F75" s="10"/>
      <c r="G75" s="23">
        <f>(D75*F75)</f>
        <v>0</v>
      </c>
    </row>
    <row r="76" spans="1:7" ht="27" customHeight="1">
      <c r="A76" s="7">
        <v>12</v>
      </c>
      <c r="B76" s="7" t="s">
        <v>52</v>
      </c>
      <c r="C76" s="15" t="s">
        <v>21</v>
      </c>
      <c r="D76" s="12">
        <v>2000</v>
      </c>
      <c r="E76" s="61" t="s">
        <v>140</v>
      </c>
      <c r="F76" s="10"/>
      <c r="G76" s="23">
        <f>(D76*F76)</f>
        <v>0</v>
      </c>
    </row>
    <row r="77" spans="1:7" s="13" customFormat="1" ht="27" customHeight="1">
      <c r="A77" s="7">
        <v>13</v>
      </c>
      <c r="B77" s="7" t="s">
        <v>52</v>
      </c>
      <c r="C77" s="15" t="s">
        <v>22</v>
      </c>
      <c r="D77" s="12">
        <v>2000</v>
      </c>
      <c r="E77" s="61" t="s">
        <v>140</v>
      </c>
      <c r="F77" s="10"/>
      <c r="G77" s="23">
        <f>(D77*F77)</f>
        <v>0</v>
      </c>
    </row>
    <row r="78" spans="1:7" ht="27" customHeight="1">
      <c r="A78" s="7">
        <v>14</v>
      </c>
      <c r="B78" s="7" t="s">
        <v>52</v>
      </c>
      <c r="C78" s="15" t="s">
        <v>23</v>
      </c>
      <c r="D78" s="12">
        <v>2000</v>
      </c>
      <c r="E78" s="61" t="s">
        <v>140</v>
      </c>
      <c r="F78" s="10"/>
      <c r="G78" s="23">
        <f>(D78*F78)</f>
        <v>0</v>
      </c>
    </row>
    <row r="79" spans="1:7" s="13" customFormat="1" ht="27" customHeight="1">
      <c r="A79" s="7">
        <v>15</v>
      </c>
      <c r="B79" s="7" t="s">
        <v>52</v>
      </c>
      <c r="C79" s="8" t="s">
        <v>24</v>
      </c>
      <c r="D79" s="12">
        <v>2000</v>
      </c>
      <c r="E79" s="61" t="s">
        <v>140</v>
      </c>
      <c r="F79" s="10"/>
      <c r="G79" s="23">
        <f>(D79*F79)</f>
        <v>0</v>
      </c>
    </row>
    <row r="80" spans="1:7" s="13" customFormat="1" ht="27" customHeight="1">
      <c r="A80" s="7">
        <v>16</v>
      </c>
      <c r="B80" s="7" t="s">
        <v>52</v>
      </c>
      <c r="C80" s="8" t="s">
        <v>25</v>
      </c>
      <c r="D80" s="12">
        <v>2000</v>
      </c>
      <c r="E80" s="61" t="s">
        <v>140</v>
      </c>
      <c r="F80" s="10"/>
      <c r="G80" s="23">
        <f>(D80*F80)</f>
        <v>0</v>
      </c>
    </row>
    <row r="81" spans="1:7" ht="27" customHeight="1">
      <c r="A81" s="7">
        <v>17</v>
      </c>
      <c r="B81" s="7" t="s">
        <v>52</v>
      </c>
      <c r="C81" s="8" t="s">
        <v>26</v>
      </c>
      <c r="D81" s="12">
        <v>2000</v>
      </c>
      <c r="E81" s="61" t="s">
        <v>140</v>
      </c>
      <c r="F81" s="10"/>
      <c r="G81" s="23">
        <f>(D81*F81)</f>
        <v>0</v>
      </c>
    </row>
    <row r="82" spans="1:7" s="13" customFormat="1" ht="27" customHeight="1">
      <c r="A82" s="7">
        <v>18</v>
      </c>
      <c r="B82" s="7" t="s">
        <v>52</v>
      </c>
      <c r="C82" s="8" t="s">
        <v>27</v>
      </c>
      <c r="D82" s="12">
        <v>2000</v>
      </c>
      <c r="E82" s="61" t="s">
        <v>140</v>
      </c>
      <c r="F82" s="10"/>
      <c r="G82" s="23">
        <f>(D82*F82)</f>
        <v>0</v>
      </c>
    </row>
    <row r="83" spans="1:7" ht="27" customHeight="1">
      <c r="A83" s="7">
        <v>19</v>
      </c>
      <c r="B83" s="7" t="s">
        <v>52</v>
      </c>
      <c r="C83" s="8" t="s">
        <v>28</v>
      </c>
      <c r="D83" s="12">
        <v>2000</v>
      </c>
      <c r="E83" s="61" t="s">
        <v>140</v>
      </c>
      <c r="F83" s="10"/>
      <c r="G83" s="23">
        <f>(D83*F83)</f>
        <v>0</v>
      </c>
    </row>
    <row r="84" spans="1:7" ht="27" customHeight="1">
      <c r="A84" s="7">
        <v>20</v>
      </c>
      <c r="B84" s="7" t="s">
        <v>52</v>
      </c>
      <c r="C84" s="8" t="s">
        <v>55</v>
      </c>
      <c r="D84" s="12">
        <v>10000</v>
      </c>
      <c r="E84" s="63" t="s">
        <v>142</v>
      </c>
      <c r="F84" s="10"/>
      <c r="G84" s="23">
        <f>(D84*F84)</f>
        <v>0</v>
      </c>
    </row>
    <row r="85" spans="1:7" ht="27" customHeight="1">
      <c r="A85" s="7">
        <v>21</v>
      </c>
      <c r="B85" s="7" t="s">
        <v>52</v>
      </c>
      <c r="C85" s="8" t="s">
        <v>56</v>
      </c>
      <c r="D85" s="12">
        <v>100</v>
      </c>
      <c r="E85" s="63" t="s">
        <v>129</v>
      </c>
      <c r="F85" s="10"/>
      <c r="G85" s="23">
        <f>(D85*F85)</f>
        <v>0</v>
      </c>
    </row>
    <row r="86" spans="1:7" ht="15.75" customHeight="1">
      <c r="A86" s="2"/>
      <c r="B86" s="2"/>
      <c r="C86" s="64"/>
      <c r="D86" s="64"/>
      <c r="E86" s="27" t="s">
        <v>4</v>
      </c>
      <c r="F86" s="28"/>
      <c r="G86" s="28"/>
    </row>
    <row r="87" spans="1:7" ht="12.75" customHeight="1">
      <c r="A87" s="41" t="s">
        <v>57</v>
      </c>
      <c r="B87" s="41"/>
      <c r="C87" s="41"/>
      <c r="D87" s="41"/>
      <c r="E87" s="41"/>
      <c r="F87" s="41"/>
      <c r="G87" s="41"/>
    </row>
    <row r="88" spans="1:7" s="13" customFormat="1" ht="27" customHeight="1">
      <c r="A88" s="7">
        <v>22</v>
      </c>
      <c r="B88" s="7" t="s">
        <v>52</v>
      </c>
      <c r="C88" s="15" t="s">
        <v>19</v>
      </c>
      <c r="D88" s="12">
        <v>2000</v>
      </c>
      <c r="E88" s="61" t="s">
        <v>140</v>
      </c>
      <c r="F88" s="10"/>
      <c r="G88" s="23">
        <f>(D88*F88)</f>
        <v>0</v>
      </c>
    </row>
    <row r="89" spans="1:7" s="13" customFormat="1" ht="27" customHeight="1">
      <c r="A89" s="7">
        <v>23</v>
      </c>
      <c r="B89" s="7" t="s">
        <v>52</v>
      </c>
      <c r="C89" s="15" t="s">
        <v>20</v>
      </c>
      <c r="D89" s="12">
        <v>2000</v>
      </c>
      <c r="E89" s="61" t="s">
        <v>140</v>
      </c>
      <c r="F89" s="10"/>
      <c r="G89" s="23">
        <f>(D89*F89)</f>
        <v>0</v>
      </c>
    </row>
    <row r="90" spans="1:7" ht="27" customHeight="1">
      <c r="A90" s="7">
        <v>24</v>
      </c>
      <c r="B90" s="7" t="s">
        <v>52</v>
      </c>
      <c r="C90" s="15" t="s">
        <v>21</v>
      </c>
      <c r="D90" s="12">
        <v>2000</v>
      </c>
      <c r="E90" s="61" t="s">
        <v>140</v>
      </c>
      <c r="F90" s="10"/>
      <c r="G90" s="23">
        <f>(D90*F90)</f>
        <v>0</v>
      </c>
    </row>
    <row r="91" spans="1:7" s="13" customFormat="1" ht="27" customHeight="1">
      <c r="A91" s="7">
        <v>25</v>
      </c>
      <c r="B91" s="7" t="s">
        <v>52</v>
      </c>
      <c r="C91" s="15" t="s">
        <v>22</v>
      </c>
      <c r="D91" s="12">
        <v>2000</v>
      </c>
      <c r="E91" s="61" t="s">
        <v>140</v>
      </c>
      <c r="F91" s="10"/>
      <c r="G91" s="23">
        <f>(D91*F91)</f>
        <v>0</v>
      </c>
    </row>
    <row r="92" spans="1:7" ht="27" customHeight="1">
      <c r="A92" s="7">
        <v>26</v>
      </c>
      <c r="B92" s="7" t="s">
        <v>52</v>
      </c>
      <c r="C92" s="15" t="s">
        <v>23</v>
      </c>
      <c r="D92" s="12">
        <v>2000</v>
      </c>
      <c r="E92" s="61" t="s">
        <v>140</v>
      </c>
      <c r="F92" s="10"/>
      <c r="G92" s="23">
        <f>(D92*F92)</f>
        <v>0</v>
      </c>
    </row>
    <row r="93" spans="1:7" s="13" customFormat="1" ht="27" customHeight="1">
      <c r="A93" s="7">
        <v>27</v>
      </c>
      <c r="B93" s="7" t="s">
        <v>52</v>
      </c>
      <c r="C93" s="8" t="s">
        <v>24</v>
      </c>
      <c r="D93" s="12">
        <v>2000</v>
      </c>
      <c r="E93" s="61" t="s">
        <v>140</v>
      </c>
      <c r="F93" s="10"/>
      <c r="G93" s="23">
        <f>(D93*F93)</f>
        <v>0</v>
      </c>
    </row>
    <row r="94" spans="1:7" s="13" customFormat="1" ht="27" customHeight="1">
      <c r="A94" s="7">
        <v>28</v>
      </c>
      <c r="B94" s="7" t="s">
        <v>52</v>
      </c>
      <c r="C94" s="8" t="s">
        <v>25</v>
      </c>
      <c r="D94" s="12">
        <v>2000</v>
      </c>
      <c r="E94" s="61" t="s">
        <v>140</v>
      </c>
      <c r="F94" s="10"/>
      <c r="G94" s="23">
        <f>(D94*F94)</f>
        <v>0</v>
      </c>
    </row>
    <row r="95" spans="1:7" ht="27" customHeight="1">
      <c r="A95" s="7">
        <v>29</v>
      </c>
      <c r="B95" s="7" t="s">
        <v>52</v>
      </c>
      <c r="C95" s="8" t="s">
        <v>26</v>
      </c>
      <c r="D95" s="12">
        <v>2000</v>
      </c>
      <c r="E95" s="61" t="s">
        <v>140</v>
      </c>
      <c r="F95" s="10"/>
      <c r="G95" s="23">
        <f>(D95*F95)</f>
        <v>0</v>
      </c>
    </row>
    <row r="96" spans="1:7" s="13" customFormat="1" ht="27" customHeight="1">
      <c r="A96" s="7">
        <v>30</v>
      </c>
      <c r="B96" s="7" t="s">
        <v>52</v>
      </c>
      <c r="C96" s="8" t="s">
        <v>27</v>
      </c>
      <c r="D96" s="12">
        <v>2000</v>
      </c>
      <c r="E96" s="61" t="s">
        <v>140</v>
      </c>
      <c r="F96" s="10"/>
      <c r="G96" s="23">
        <f>(D96*F96)</f>
        <v>0</v>
      </c>
    </row>
    <row r="97" spans="1:7" ht="27" customHeight="1">
      <c r="A97" s="7">
        <v>31</v>
      </c>
      <c r="B97" s="7" t="s">
        <v>52</v>
      </c>
      <c r="C97" s="8" t="s">
        <v>28</v>
      </c>
      <c r="D97" s="12">
        <v>2000</v>
      </c>
      <c r="E97" s="61" t="s">
        <v>140</v>
      </c>
      <c r="F97" s="10"/>
      <c r="G97" s="23">
        <f>(D97*F97)</f>
        <v>0</v>
      </c>
    </row>
    <row r="98" spans="1:7" ht="27" customHeight="1">
      <c r="A98" s="7">
        <v>32</v>
      </c>
      <c r="B98" s="7" t="s">
        <v>52</v>
      </c>
      <c r="C98" s="8" t="s">
        <v>55</v>
      </c>
      <c r="D98" s="12">
        <v>10000</v>
      </c>
      <c r="E98" s="63" t="s">
        <v>142</v>
      </c>
      <c r="F98" s="10"/>
      <c r="G98" s="23">
        <f>(D98*F98)</f>
        <v>0</v>
      </c>
    </row>
    <row r="99" spans="1:7" ht="27" customHeight="1">
      <c r="A99" s="7">
        <v>33</v>
      </c>
      <c r="B99" s="7" t="s">
        <v>52</v>
      </c>
      <c r="C99" s="8" t="s">
        <v>56</v>
      </c>
      <c r="D99" s="12">
        <v>100</v>
      </c>
      <c r="E99" s="63" t="s">
        <v>129</v>
      </c>
      <c r="F99" s="10"/>
      <c r="G99" s="23">
        <f>(D99*F99)</f>
        <v>0</v>
      </c>
    </row>
    <row r="100" spans="1:7" ht="12.75" customHeight="1">
      <c r="A100" s="41" t="s">
        <v>58</v>
      </c>
      <c r="B100" s="41"/>
      <c r="C100" s="41"/>
      <c r="D100" s="41"/>
      <c r="E100" s="41"/>
      <c r="F100" s="41"/>
      <c r="G100" s="41"/>
    </row>
    <row r="101" spans="1:7" s="13" customFormat="1" ht="27" customHeight="1">
      <c r="A101" s="7">
        <v>34</v>
      </c>
      <c r="B101" s="7" t="s">
        <v>65</v>
      </c>
      <c r="C101" s="15" t="s">
        <v>59</v>
      </c>
      <c r="D101" s="12">
        <v>10</v>
      </c>
      <c r="E101" s="63" t="s">
        <v>144</v>
      </c>
      <c r="F101" s="10"/>
      <c r="G101" s="23">
        <f>(D101*F101)</f>
        <v>0</v>
      </c>
    </row>
    <row r="102" spans="1:7" s="13" customFormat="1" ht="27" customHeight="1">
      <c r="A102" s="7">
        <v>35</v>
      </c>
      <c r="B102" s="7" t="s">
        <v>65</v>
      </c>
      <c r="C102" s="15" t="s">
        <v>60</v>
      </c>
      <c r="D102" s="12">
        <v>10</v>
      </c>
      <c r="E102" s="63" t="s">
        <v>144</v>
      </c>
      <c r="F102" s="10"/>
      <c r="G102" s="23">
        <f>(D102*F102)</f>
        <v>0</v>
      </c>
    </row>
    <row r="103" spans="1:7" ht="27" customHeight="1">
      <c r="A103" s="7">
        <v>36</v>
      </c>
      <c r="B103" s="7" t="s">
        <v>65</v>
      </c>
      <c r="C103" s="15" t="s">
        <v>61</v>
      </c>
      <c r="D103" s="12">
        <v>10</v>
      </c>
      <c r="E103" s="63" t="s">
        <v>144</v>
      </c>
      <c r="F103" s="10"/>
      <c r="G103" s="23">
        <f>(D103*F103)</f>
        <v>0</v>
      </c>
    </row>
    <row r="104" spans="1:7" s="13" customFormat="1" ht="27" customHeight="1">
      <c r="A104" s="7">
        <v>37</v>
      </c>
      <c r="B104" s="7" t="s">
        <v>65</v>
      </c>
      <c r="C104" s="15" t="s">
        <v>62</v>
      </c>
      <c r="D104" s="12">
        <v>10</v>
      </c>
      <c r="E104" s="63" t="s">
        <v>144</v>
      </c>
      <c r="F104" s="10"/>
      <c r="G104" s="23">
        <f>(D104*F104)</f>
        <v>0</v>
      </c>
    </row>
    <row r="105" spans="1:7" ht="27" customHeight="1">
      <c r="A105" s="7">
        <v>38</v>
      </c>
      <c r="B105" s="7" t="s">
        <v>65</v>
      </c>
      <c r="C105" s="15" t="s">
        <v>63</v>
      </c>
      <c r="D105" s="12">
        <v>10</v>
      </c>
      <c r="E105" s="63" t="s">
        <v>144</v>
      </c>
      <c r="F105" s="10"/>
      <c r="G105" s="23">
        <f>(D105*F105)</f>
        <v>0</v>
      </c>
    </row>
    <row r="106" spans="1:7" s="13" customFormat="1" ht="27" customHeight="1">
      <c r="A106" s="7">
        <v>39</v>
      </c>
      <c r="B106" s="7" t="s">
        <v>65</v>
      </c>
      <c r="C106" s="8" t="s">
        <v>64</v>
      </c>
      <c r="D106" s="12">
        <v>10</v>
      </c>
      <c r="E106" s="63" t="s">
        <v>144</v>
      </c>
      <c r="F106" s="10"/>
      <c r="G106" s="23">
        <f>(D106*F106)</f>
        <v>0</v>
      </c>
    </row>
    <row r="107" spans="1:7" ht="12.75" customHeight="1">
      <c r="A107" s="41" t="s">
        <v>66</v>
      </c>
      <c r="B107" s="41"/>
      <c r="C107" s="41"/>
      <c r="D107" s="41"/>
      <c r="E107" s="41"/>
      <c r="F107" s="41"/>
      <c r="G107" s="41"/>
    </row>
    <row r="108" spans="1:7" s="13" customFormat="1" ht="27" customHeight="1">
      <c r="A108" s="7">
        <v>40</v>
      </c>
      <c r="B108" s="7" t="s">
        <v>67</v>
      </c>
      <c r="C108" s="15" t="s">
        <v>59</v>
      </c>
      <c r="D108" s="12">
        <v>10</v>
      </c>
      <c r="E108" s="63" t="s">
        <v>144</v>
      </c>
      <c r="F108" s="10"/>
      <c r="G108" s="23">
        <f>(D108*F108)</f>
        <v>0</v>
      </c>
    </row>
    <row r="109" spans="1:7" s="13" customFormat="1" ht="27" customHeight="1">
      <c r="A109" s="7">
        <v>41</v>
      </c>
      <c r="B109" s="7" t="s">
        <v>67</v>
      </c>
      <c r="C109" s="15" t="s">
        <v>60</v>
      </c>
      <c r="D109" s="12">
        <v>10</v>
      </c>
      <c r="E109" s="63" t="s">
        <v>144</v>
      </c>
      <c r="F109" s="10"/>
      <c r="G109" s="23">
        <f>(D109*F109)</f>
        <v>0</v>
      </c>
    </row>
    <row r="110" spans="1:7" ht="27" customHeight="1">
      <c r="A110" s="7">
        <v>42</v>
      </c>
      <c r="B110" s="7" t="s">
        <v>67</v>
      </c>
      <c r="C110" s="15" t="s">
        <v>61</v>
      </c>
      <c r="D110" s="12">
        <v>10</v>
      </c>
      <c r="E110" s="63" t="s">
        <v>144</v>
      </c>
      <c r="F110" s="10"/>
      <c r="G110" s="23">
        <f>(D110*F110)</f>
        <v>0</v>
      </c>
    </row>
    <row r="111" spans="1:7" s="13" customFormat="1" ht="27" customHeight="1">
      <c r="A111" s="7">
        <v>43</v>
      </c>
      <c r="B111" s="7" t="s">
        <v>67</v>
      </c>
      <c r="C111" s="15" t="s">
        <v>62</v>
      </c>
      <c r="D111" s="12">
        <v>10</v>
      </c>
      <c r="E111" s="63" t="s">
        <v>144</v>
      </c>
      <c r="F111" s="10"/>
      <c r="G111" s="23">
        <f>(D111*F111)</f>
        <v>0</v>
      </c>
    </row>
    <row r="112" spans="1:7" ht="27" customHeight="1">
      <c r="A112" s="7">
        <v>44</v>
      </c>
      <c r="B112" s="7" t="s">
        <v>67</v>
      </c>
      <c r="C112" s="15" t="s">
        <v>63</v>
      </c>
      <c r="D112" s="12">
        <v>10</v>
      </c>
      <c r="E112" s="63" t="s">
        <v>144</v>
      </c>
      <c r="F112" s="10"/>
      <c r="G112" s="23">
        <f>(D112*F112)</f>
        <v>0</v>
      </c>
    </row>
    <row r="113" spans="1:7" s="13" customFormat="1" ht="27" customHeight="1">
      <c r="A113" s="7">
        <v>45</v>
      </c>
      <c r="B113" s="7" t="s">
        <v>67</v>
      </c>
      <c r="C113" s="8" t="s">
        <v>64</v>
      </c>
      <c r="D113" s="12">
        <v>10</v>
      </c>
      <c r="E113" s="63" t="s">
        <v>144</v>
      </c>
      <c r="F113" s="10"/>
      <c r="G113" s="23">
        <f>(D113*F113)</f>
        <v>0</v>
      </c>
    </row>
    <row r="114" spans="1:7" ht="15.75" customHeight="1">
      <c r="A114" s="2"/>
      <c r="B114" s="2"/>
      <c r="C114" s="64"/>
      <c r="D114" s="64"/>
      <c r="E114" s="27" t="s">
        <v>4</v>
      </c>
      <c r="F114" s="28"/>
      <c r="G114" s="28"/>
    </row>
    <row r="115" spans="1:7" ht="12.75" customHeight="1">
      <c r="A115" s="41" t="s">
        <v>73</v>
      </c>
      <c r="B115" s="41"/>
      <c r="C115" s="41"/>
      <c r="D115" s="41"/>
      <c r="E115" s="41"/>
      <c r="F115" s="41"/>
      <c r="G115" s="41"/>
    </row>
    <row r="116" spans="1:7" s="13" customFormat="1" ht="27" customHeight="1">
      <c r="A116" s="7">
        <v>46</v>
      </c>
      <c r="B116" s="7" t="s">
        <v>73</v>
      </c>
      <c r="C116" s="15" t="s">
        <v>74</v>
      </c>
      <c r="D116" s="12">
        <v>20</v>
      </c>
      <c r="E116" s="63" t="s">
        <v>129</v>
      </c>
      <c r="F116" s="10"/>
      <c r="G116" s="23">
        <f>(D116*F116)</f>
        <v>0</v>
      </c>
    </row>
    <row r="117" spans="1:7" ht="20.25" customHeight="1">
      <c r="A117" s="18"/>
      <c r="B117" s="19"/>
      <c r="C117" s="19"/>
      <c r="D117" s="20"/>
      <c r="E117" s="20"/>
      <c r="F117" s="21" t="s">
        <v>147</v>
      </c>
      <c r="G117" s="25">
        <f>SUM(G64:G116)</f>
        <v>0</v>
      </c>
    </row>
    <row r="118" spans="1:7" ht="15.75" customHeight="1">
      <c r="A118" s="53" t="s">
        <v>117</v>
      </c>
      <c r="B118" s="54"/>
      <c r="C118" s="55"/>
      <c r="D118" s="55"/>
      <c r="E118" s="62"/>
      <c r="F118" s="56"/>
      <c r="G118" s="57"/>
    </row>
    <row r="119" spans="1:7" ht="41.25" customHeight="1">
      <c r="A119" s="3" t="s">
        <v>2</v>
      </c>
      <c r="B119" s="3" t="s">
        <v>29</v>
      </c>
      <c r="C119" s="3" t="s">
        <v>0</v>
      </c>
      <c r="D119" s="4" t="s">
        <v>3</v>
      </c>
      <c r="E119" s="4" t="s">
        <v>127</v>
      </c>
      <c r="F119" s="5" t="s">
        <v>34</v>
      </c>
      <c r="G119" s="6" t="s">
        <v>35</v>
      </c>
    </row>
    <row r="120" spans="1:7" ht="12.75" customHeight="1">
      <c r="A120" s="41" t="s">
        <v>81</v>
      </c>
      <c r="B120" s="41"/>
      <c r="C120" s="41"/>
      <c r="D120" s="41"/>
      <c r="E120" s="41"/>
      <c r="F120" s="41"/>
      <c r="G120" s="41"/>
    </row>
    <row r="121" spans="1:7" s="13" customFormat="1" ht="27" customHeight="1">
      <c r="A121" s="7">
        <v>1</v>
      </c>
      <c r="B121" s="7" t="s">
        <v>75</v>
      </c>
      <c r="C121" s="51" t="s">
        <v>76</v>
      </c>
      <c r="D121" s="12">
        <v>100</v>
      </c>
      <c r="E121" s="63" t="s">
        <v>129</v>
      </c>
      <c r="F121" s="10"/>
      <c r="G121" s="23">
        <f>(D121*F121)</f>
        <v>0</v>
      </c>
    </row>
    <row r="122" spans="1:7" s="13" customFormat="1" ht="27" customHeight="1">
      <c r="A122" s="7">
        <v>2</v>
      </c>
      <c r="B122" s="7" t="s">
        <v>75</v>
      </c>
      <c r="C122" s="15" t="s">
        <v>77</v>
      </c>
      <c r="D122" s="12">
        <v>100</v>
      </c>
      <c r="E122" s="61" t="s">
        <v>140</v>
      </c>
      <c r="F122" s="10"/>
      <c r="G122" s="23">
        <f>(D122*F122)</f>
        <v>0</v>
      </c>
    </row>
    <row r="123" spans="1:7" ht="27" customHeight="1">
      <c r="A123" s="7">
        <v>3</v>
      </c>
      <c r="B123" s="7" t="s">
        <v>75</v>
      </c>
      <c r="C123" s="15" t="s">
        <v>78</v>
      </c>
      <c r="D123" s="12">
        <v>100</v>
      </c>
      <c r="E123" s="61" t="s">
        <v>140</v>
      </c>
      <c r="F123" s="10"/>
      <c r="G123" s="23">
        <f>(D123*F123)</f>
        <v>0</v>
      </c>
    </row>
    <row r="124" spans="1:7" s="13" customFormat="1" ht="27" customHeight="1">
      <c r="A124" s="7">
        <v>4</v>
      </c>
      <c r="B124" s="7" t="s">
        <v>75</v>
      </c>
      <c r="C124" s="15" t="s">
        <v>79</v>
      </c>
      <c r="D124" s="12">
        <v>100</v>
      </c>
      <c r="E124" s="61" t="s">
        <v>140</v>
      </c>
      <c r="F124" s="10"/>
      <c r="G124" s="23">
        <f>(D124*F124)</f>
        <v>0</v>
      </c>
    </row>
    <row r="125" spans="1:7" ht="27" customHeight="1">
      <c r="A125" s="7">
        <v>5</v>
      </c>
      <c r="B125" s="7" t="s">
        <v>75</v>
      </c>
      <c r="C125" s="15" t="s">
        <v>80</v>
      </c>
      <c r="D125" s="12">
        <v>100</v>
      </c>
      <c r="E125" s="61" t="s">
        <v>140</v>
      </c>
      <c r="F125" s="10"/>
      <c r="G125" s="23">
        <f>(D125*F125)</f>
        <v>0</v>
      </c>
    </row>
    <row r="126" spans="1:7" ht="20.25" customHeight="1">
      <c r="A126" s="18"/>
      <c r="B126" s="19"/>
      <c r="C126" s="19"/>
      <c r="D126" s="20"/>
      <c r="E126" s="20"/>
      <c r="F126" s="21" t="s">
        <v>148</v>
      </c>
      <c r="G126" s="25">
        <f>SUM(G121:G125)</f>
        <v>0</v>
      </c>
    </row>
    <row r="127" spans="1:7" ht="15.75" customHeight="1">
      <c r="A127" s="53" t="s">
        <v>118</v>
      </c>
      <c r="B127" s="54"/>
      <c r="C127" s="55"/>
      <c r="D127" s="55"/>
      <c r="E127" s="62"/>
      <c r="F127" s="56"/>
      <c r="G127" s="57"/>
    </row>
    <row r="128" spans="1:7" ht="41.25" customHeight="1">
      <c r="A128" s="3" t="s">
        <v>2</v>
      </c>
      <c r="B128" s="3" t="s">
        <v>29</v>
      </c>
      <c r="C128" s="3" t="s">
        <v>0</v>
      </c>
      <c r="D128" s="4" t="s">
        <v>3</v>
      </c>
      <c r="E128" s="4" t="s">
        <v>127</v>
      </c>
      <c r="F128" s="5" t="s">
        <v>34</v>
      </c>
      <c r="G128" s="6" t="s">
        <v>35</v>
      </c>
    </row>
    <row r="129" spans="1:7" ht="18" customHeight="1">
      <c r="A129" s="32" t="s">
        <v>82</v>
      </c>
      <c r="B129" s="33"/>
      <c r="C129" s="33"/>
      <c r="D129" s="33"/>
      <c r="E129" s="33"/>
      <c r="F129" s="33"/>
      <c r="G129" s="34"/>
    </row>
    <row r="130" spans="1:7" ht="27" customHeight="1">
      <c r="A130" s="7">
        <v>1</v>
      </c>
      <c r="B130" s="7" t="s">
        <v>115</v>
      </c>
      <c r="C130" s="8" t="s">
        <v>83</v>
      </c>
      <c r="D130" s="9">
        <v>10</v>
      </c>
      <c r="E130" s="61" t="s">
        <v>140</v>
      </c>
      <c r="F130" s="10"/>
      <c r="G130" s="23">
        <f>(D130*F130)</f>
        <v>0</v>
      </c>
    </row>
    <row r="131" spans="1:7" ht="27" customHeight="1">
      <c r="A131" s="7">
        <v>2</v>
      </c>
      <c r="B131" s="7" t="s">
        <v>116</v>
      </c>
      <c r="C131" s="8" t="s">
        <v>84</v>
      </c>
      <c r="D131" s="9">
        <v>10</v>
      </c>
      <c r="E131" s="61" t="s">
        <v>140</v>
      </c>
      <c r="F131" s="10"/>
      <c r="G131" s="23">
        <f>(D131*F131)</f>
        <v>0</v>
      </c>
    </row>
    <row r="132" spans="1:7" ht="19.5" customHeight="1">
      <c r="A132" s="29" t="s">
        <v>149</v>
      </c>
      <c r="B132" s="30"/>
      <c r="C132" s="30"/>
      <c r="D132" s="30"/>
      <c r="E132" s="30"/>
      <c r="F132" s="31"/>
      <c r="G132" s="24">
        <f>SUM(G130:G131)</f>
        <v>0</v>
      </c>
    </row>
    <row r="133" spans="1:7" ht="15.75" customHeight="1">
      <c r="A133" s="53" t="s">
        <v>119</v>
      </c>
      <c r="B133" s="54"/>
      <c r="C133" s="55"/>
      <c r="D133" s="55"/>
      <c r="E133" s="62"/>
      <c r="F133" s="56"/>
      <c r="G133" s="57"/>
    </row>
    <row r="134" spans="1:7" ht="41.25" customHeight="1">
      <c r="A134" s="3" t="s">
        <v>2</v>
      </c>
      <c r="B134" s="3" t="s">
        <v>29</v>
      </c>
      <c r="C134" s="3" t="s">
        <v>0</v>
      </c>
      <c r="D134" s="4" t="s">
        <v>3</v>
      </c>
      <c r="E134" s="4" t="s">
        <v>127</v>
      </c>
      <c r="F134" s="5" t="s">
        <v>34</v>
      </c>
      <c r="G134" s="6" t="s">
        <v>35</v>
      </c>
    </row>
    <row r="135" spans="1:7" ht="18" customHeight="1">
      <c r="A135" s="32" t="s">
        <v>85</v>
      </c>
      <c r="B135" s="33"/>
      <c r="C135" s="33"/>
      <c r="D135" s="33"/>
      <c r="E135" s="33"/>
      <c r="F135" s="33"/>
      <c r="G135" s="34"/>
    </row>
    <row r="136" spans="1:7" ht="27" customHeight="1">
      <c r="A136" s="7">
        <v>1</v>
      </c>
      <c r="B136" s="7" t="s">
        <v>85</v>
      </c>
      <c r="C136" s="50" t="s">
        <v>86</v>
      </c>
      <c r="D136" s="9">
        <v>10</v>
      </c>
      <c r="E136" s="61" t="s">
        <v>129</v>
      </c>
      <c r="F136" s="10"/>
      <c r="G136" s="23">
        <f>(D136*F136)</f>
        <v>0</v>
      </c>
    </row>
    <row r="137" spans="1:7" ht="27" customHeight="1">
      <c r="A137" s="7">
        <v>2</v>
      </c>
      <c r="B137" s="7" t="s">
        <v>85</v>
      </c>
      <c r="C137" s="50" t="s">
        <v>87</v>
      </c>
      <c r="D137" s="9">
        <v>10</v>
      </c>
      <c r="E137" s="61" t="s">
        <v>129</v>
      </c>
      <c r="F137" s="10"/>
      <c r="G137" s="23">
        <f>(D137*F137)</f>
        <v>0</v>
      </c>
    </row>
    <row r="138" spans="1:7" ht="24" customHeight="1">
      <c r="A138" s="7">
        <v>3</v>
      </c>
      <c r="B138" s="7" t="s">
        <v>85</v>
      </c>
      <c r="C138" s="52" t="s">
        <v>88</v>
      </c>
      <c r="D138" s="9">
        <v>10</v>
      </c>
      <c r="E138" s="61" t="s">
        <v>129</v>
      </c>
      <c r="F138" s="10"/>
      <c r="G138" s="23">
        <f>(D138*F138)</f>
        <v>0</v>
      </c>
    </row>
    <row r="139" spans="1:7" ht="24" customHeight="1">
      <c r="A139" s="7">
        <v>4</v>
      </c>
      <c r="B139" s="7" t="s">
        <v>85</v>
      </c>
      <c r="C139" s="52" t="s">
        <v>89</v>
      </c>
      <c r="D139" s="9">
        <v>10</v>
      </c>
      <c r="E139" s="61" t="s">
        <v>129</v>
      </c>
      <c r="F139" s="10"/>
      <c r="G139" s="23">
        <f>(D139*F139)</f>
        <v>0</v>
      </c>
    </row>
    <row r="140" spans="1:7" ht="19.5" customHeight="1">
      <c r="A140" s="29" t="s">
        <v>150</v>
      </c>
      <c r="B140" s="30"/>
      <c r="C140" s="30"/>
      <c r="D140" s="30"/>
      <c r="E140" s="30"/>
      <c r="F140" s="31"/>
      <c r="G140" s="24">
        <f>SUM(G136:G139)</f>
        <v>0</v>
      </c>
    </row>
    <row r="141" spans="1:7" ht="15.75" customHeight="1">
      <c r="A141" s="2"/>
      <c r="B141" s="2"/>
      <c r="C141" s="64"/>
      <c r="D141" s="64"/>
      <c r="E141" s="27" t="s">
        <v>4</v>
      </c>
      <c r="F141" s="28"/>
      <c r="G141" s="28"/>
    </row>
    <row r="142" spans="1:7" ht="15.75" customHeight="1">
      <c r="A142" s="53" t="s">
        <v>120</v>
      </c>
      <c r="B142" s="54"/>
      <c r="C142" s="55"/>
      <c r="D142" s="55"/>
      <c r="E142" s="62"/>
      <c r="F142" s="56"/>
      <c r="G142" s="57"/>
    </row>
    <row r="143" spans="1:7" ht="50.25" customHeight="1">
      <c r="A143" s="3" t="s">
        <v>2</v>
      </c>
      <c r="B143" s="3" t="s">
        <v>29</v>
      </c>
      <c r="C143" s="3" t="s">
        <v>0</v>
      </c>
      <c r="D143" s="4" t="s">
        <v>3</v>
      </c>
      <c r="E143" s="4" t="s">
        <v>127</v>
      </c>
      <c r="F143" s="5" t="s">
        <v>34</v>
      </c>
      <c r="G143" s="6" t="s">
        <v>35</v>
      </c>
    </row>
    <row r="144" spans="1:7" ht="42" customHeight="1">
      <c r="A144" s="32" t="s">
        <v>91</v>
      </c>
      <c r="B144" s="33"/>
      <c r="C144" s="33"/>
      <c r="D144" s="33"/>
      <c r="E144" s="33"/>
      <c r="F144" s="33"/>
      <c r="G144" s="34"/>
    </row>
    <row r="145" spans="1:7" ht="27" customHeight="1">
      <c r="A145" s="7">
        <v>1</v>
      </c>
      <c r="B145" s="7" t="s">
        <v>90</v>
      </c>
      <c r="C145" s="15" t="s">
        <v>19</v>
      </c>
      <c r="D145" s="9">
        <v>5</v>
      </c>
      <c r="E145" s="61" t="s">
        <v>140</v>
      </c>
      <c r="F145" s="10"/>
      <c r="G145" s="23">
        <f>(D145*F145)</f>
        <v>0</v>
      </c>
    </row>
    <row r="146" spans="1:7" ht="27" customHeight="1">
      <c r="A146" s="7">
        <v>2</v>
      </c>
      <c r="B146" s="7" t="s">
        <v>90</v>
      </c>
      <c r="C146" s="15" t="s">
        <v>20</v>
      </c>
      <c r="D146" s="9">
        <v>5</v>
      </c>
      <c r="E146" s="61" t="s">
        <v>140</v>
      </c>
      <c r="F146" s="10"/>
      <c r="G146" s="23">
        <f>(D146*F146)</f>
        <v>0</v>
      </c>
    </row>
    <row r="147" spans="1:7" ht="27" customHeight="1">
      <c r="A147" s="7">
        <v>3</v>
      </c>
      <c r="B147" s="7" t="s">
        <v>90</v>
      </c>
      <c r="C147" s="15" t="s">
        <v>21</v>
      </c>
      <c r="D147" s="9">
        <v>5</v>
      </c>
      <c r="E147" s="61" t="s">
        <v>140</v>
      </c>
      <c r="F147" s="10"/>
      <c r="G147" s="23">
        <f>(D147*F147)</f>
        <v>0</v>
      </c>
    </row>
    <row r="148" spans="1:7" ht="27" customHeight="1">
      <c r="A148" s="7">
        <v>4</v>
      </c>
      <c r="B148" s="7" t="s">
        <v>90</v>
      </c>
      <c r="C148" s="15" t="s">
        <v>22</v>
      </c>
      <c r="D148" s="9">
        <v>5</v>
      </c>
      <c r="E148" s="61" t="s">
        <v>140</v>
      </c>
      <c r="F148" s="10"/>
      <c r="G148" s="23">
        <f>(D148*F148)</f>
        <v>0</v>
      </c>
    </row>
    <row r="149" spans="1:7" ht="27" customHeight="1">
      <c r="A149" s="7">
        <v>5</v>
      </c>
      <c r="B149" s="7" t="s">
        <v>90</v>
      </c>
      <c r="C149" s="15" t="s">
        <v>23</v>
      </c>
      <c r="D149" s="9">
        <v>5</v>
      </c>
      <c r="E149" s="61" t="s">
        <v>140</v>
      </c>
      <c r="F149" s="10"/>
      <c r="G149" s="23">
        <f>(D149*F149)</f>
        <v>0</v>
      </c>
    </row>
    <row r="150" spans="1:7" ht="42" customHeight="1">
      <c r="A150" s="32" t="s">
        <v>121</v>
      </c>
      <c r="B150" s="33"/>
      <c r="C150" s="33"/>
      <c r="D150" s="33"/>
      <c r="E150" s="33"/>
      <c r="F150" s="33"/>
      <c r="G150" s="34"/>
    </row>
    <row r="151" spans="1:7" ht="27" customHeight="1">
      <c r="A151" s="7">
        <v>1</v>
      </c>
      <c r="B151" s="7" t="s">
        <v>122</v>
      </c>
      <c r="C151" s="15" t="s">
        <v>19</v>
      </c>
      <c r="D151" s="9">
        <v>5</v>
      </c>
      <c r="E151" s="61" t="s">
        <v>140</v>
      </c>
      <c r="F151" s="10"/>
      <c r="G151" s="23">
        <f>(D151*F151)</f>
        <v>0</v>
      </c>
    </row>
    <row r="152" spans="1:7" ht="27" customHeight="1">
      <c r="A152" s="7">
        <v>2</v>
      </c>
      <c r="B152" s="7" t="s">
        <v>122</v>
      </c>
      <c r="C152" s="15" t="s">
        <v>20</v>
      </c>
      <c r="D152" s="9">
        <v>5</v>
      </c>
      <c r="E152" s="61" t="s">
        <v>140</v>
      </c>
      <c r="F152" s="10"/>
      <c r="G152" s="23">
        <f>(D152*F152)</f>
        <v>0</v>
      </c>
    </row>
    <row r="153" spans="1:7" ht="27" customHeight="1">
      <c r="A153" s="7">
        <v>3</v>
      </c>
      <c r="B153" s="7" t="s">
        <v>122</v>
      </c>
      <c r="C153" s="15" t="s">
        <v>21</v>
      </c>
      <c r="D153" s="9">
        <v>5</v>
      </c>
      <c r="E153" s="61" t="s">
        <v>140</v>
      </c>
      <c r="F153" s="10"/>
      <c r="G153" s="23">
        <f>(D153*F153)</f>
        <v>0</v>
      </c>
    </row>
    <row r="154" spans="1:7" ht="27" customHeight="1">
      <c r="A154" s="7">
        <v>4</v>
      </c>
      <c r="B154" s="7" t="s">
        <v>122</v>
      </c>
      <c r="C154" s="15" t="s">
        <v>22</v>
      </c>
      <c r="D154" s="9">
        <v>5</v>
      </c>
      <c r="E154" s="61" t="s">
        <v>140</v>
      </c>
      <c r="F154" s="10"/>
      <c r="G154" s="23">
        <f>(D154*F154)</f>
        <v>0</v>
      </c>
    </row>
    <row r="155" spans="1:7" ht="27" customHeight="1">
      <c r="A155" s="7">
        <v>5</v>
      </c>
      <c r="B155" s="7" t="s">
        <v>122</v>
      </c>
      <c r="C155" s="15" t="s">
        <v>23</v>
      </c>
      <c r="D155" s="9">
        <v>5</v>
      </c>
      <c r="E155" s="61" t="s">
        <v>140</v>
      </c>
      <c r="F155" s="10"/>
      <c r="G155" s="23">
        <f>(D155*F155)</f>
        <v>0</v>
      </c>
    </row>
    <row r="156" spans="1:7" ht="19.5" customHeight="1">
      <c r="A156" s="29" t="s">
        <v>151</v>
      </c>
      <c r="B156" s="30"/>
      <c r="C156" s="30"/>
      <c r="D156" s="30"/>
      <c r="E156" s="30"/>
      <c r="F156" s="31"/>
      <c r="G156" s="24">
        <f>SUM(G145:G155)</f>
        <v>0</v>
      </c>
    </row>
    <row r="157" spans="1:7" ht="15.75" customHeight="1">
      <c r="A157" s="2"/>
      <c r="B157" s="2"/>
      <c r="C157" s="64"/>
      <c r="D157" s="64"/>
      <c r="E157" s="27" t="s">
        <v>4</v>
      </c>
      <c r="F157" s="28"/>
      <c r="G157" s="28"/>
    </row>
    <row r="158" spans="1:7" ht="19.5" customHeight="1">
      <c r="A158" s="58" t="s">
        <v>131</v>
      </c>
      <c r="B158" s="59"/>
      <c r="C158" s="59"/>
      <c r="D158" s="59"/>
      <c r="E158" s="59"/>
      <c r="F158" s="59"/>
      <c r="G158" s="60"/>
    </row>
    <row r="159" spans="1:7" ht="15.75" customHeight="1">
      <c r="A159" s="53" t="s">
        <v>123</v>
      </c>
      <c r="B159" s="54"/>
      <c r="C159" s="55"/>
      <c r="D159" s="55"/>
      <c r="E159" s="62"/>
      <c r="F159" s="56"/>
      <c r="G159" s="57"/>
    </row>
    <row r="160" spans="1:7" ht="50.25" customHeight="1">
      <c r="A160" s="3" t="s">
        <v>2</v>
      </c>
      <c r="B160" s="3" t="s">
        <v>29</v>
      </c>
      <c r="C160" s="3" t="s">
        <v>0</v>
      </c>
      <c r="D160" s="4" t="s">
        <v>3</v>
      </c>
      <c r="E160" s="4" t="s">
        <v>127</v>
      </c>
      <c r="F160" s="5" t="s">
        <v>34</v>
      </c>
      <c r="G160" s="6" t="s">
        <v>35</v>
      </c>
    </row>
    <row r="161" spans="1:7" ht="18" customHeight="1">
      <c r="A161" s="32" t="s">
        <v>124</v>
      </c>
      <c r="B161" s="33"/>
      <c r="C161" s="33"/>
      <c r="D161" s="33"/>
      <c r="E161" s="33"/>
      <c r="F161" s="33"/>
      <c r="G161" s="34"/>
    </row>
    <row r="162" spans="1:7" ht="27" customHeight="1">
      <c r="A162" s="7">
        <v>1</v>
      </c>
      <c r="B162" s="7" t="s">
        <v>124</v>
      </c>
      <c r="C162" s="15" t="s">
        <v>135</v>
      </c>
      <c r="D162" s="9">
        <v>10</v>
      </c>
      <c r="E162" s="61" t="s">
        <v>129</v>
      </c>
      <c r="F162" s="10"/>
      <c r="G162" s="23">
        <f>(D162*F162)</f>
        <v>0</v>
      </c>
    </row>
    <row r="163" spans="1:7" ht="27" customHeight="1">
      <c r="A163" s="7">
        <v>2</v>
      </c>
      <c r="B163" s="7" t="s">
        <v>124</v>
      </c>
      <c r="C163" s="15" t="s">
        <v>136</v>
      </c>
      <c r="D163" s="9">
        <v>10</v>
      </c>
      <c r="E163" s="61" t="s">
        <v>129</v>
      </c>
      <c r="F163" s="10"/>
      <c r="G163" s="23">
        <f>(D163*F163)</f>
        <v>0</v>
      </c>
    </row>
    <row r="164" spans="1:7" ht="19.5" customHeight="1">
      <c r="A164" s="29" t="s">
        <v>134</v>
      </c>
      <c r="B164" s="30"/>
      <c r="C164" s="30"/>
      <c r="D164" s="30"/>
      <c r="E164" s="30"/>
      <c r="F164" s="31"/>
      <c r="G164" s="24">
        <f>SUM(G162:G163)</f>
        <v>0</v>
      </c>
    </row>
    <row r="165" spans="1:7" ht="15.75" customHeight="1">
      <c r="A165" s="53" t="s">
        <v>125</v>
      </c>
      <c r="B165" s="54"/>
      <c r="C165" s="55"/>
      <c r="D165" s="55"/>
      <c r="E165" s="62"/>
      <c r="F165" s="56"/>
      <c r="G165" s="57"/>
    </row>
    <row r="166" spans="1:7" ht="50.25" customHeight="1">
      <c r="A166" s="3" t="s">
        <v>2</v>
      </c>
      <c r="B166" s="3" t="s">
        <v>29</v>
      </c>
      <c r="C166" s="3" t="s">
        <v>0</v>
      </c>
      <c r="D166" s="4" t="s">
        <v>3</v>
      </c>
      <c r="E166" s="4" t="s">
        <v>127</v>
      </c>
      <c r="F166" s="5" t="s">
        <v>34</v>
      </c>
      <c r="G166" s="6" t="s">
        <v>35</v>
      </c>
    </row>
    <row r="167" spans="1:7" ht="18" customHeight="1">
      <c r="A167" s="32" t="s">
        <v>126</v>
      </c>
      <c r="B167" s="33"/>
      <c r="C167" s="33"/>
      <c r="D167" s="33"/>
      <c r="E167" s="33"/>
      <c r="F167" s="33"/>
      <c r="G167" s="34"/>
    </row>
    <row r="168" spans="1:7" ht="27" customHeight="1">
      <c r="A168" s="7">
        <v>1</v>
      </c>
      <c r="B168" s="7" t="s">
        <v>37</v>
      </c>
      <c r="C168" s="15" t="s">
        <v>19</v>
      </c>
      <c r="D168" s="9">
        <v>5</v>
      </c>
      <c r="E168" s="61" t="s">
        <v>140</v>
      </c>
      <c r="F168" s="10"/>
      <c r="G168" s="23">
        <f>(D168*F168)</f>
        <v>0</v>
      </c>
    </row>
    <row r="169" spans="1:7" ht="27" customHeight="1">
      <c r="A169" s="7">
        <v>2</v>
      </c>
      <c r="B169" s="7" t="s">
        <v>37</v>
      </c>
      <c r="C169" s="15" t="s">
        <v>20</v>
      </c>
      <c r="D169" s="9">
        <v>5</v>
      </c>
      <c r="E169" s="61" t="s">
        <v>140</v>
      </c>
      <c r="F169" s="10"/>
      <c r="G169" s="23">
        <f>(D169*F169)</f>
        <v>0</v>
      </c>
    </row>
    <row r="170" spans="1:7" ht="27" customHeight="1">
      <c r="A170" s="7">
        <v>3</v>
      </c>
      <c r="B170" s="7" t="s">
        <v>37</v>
      </c>
      <c r="C170" s="15" t="s">
        <v>21</v>
      </c>
      <c r="D170" s="9">
        <v>5</v>
      </c>
      <c r="E170" s="61" t="s">
        <v>140</v>
      </c>
      <c r="F170" s="10"/>
      <c r="G170" s="23">
        <f>(D170*F170)</f>
        <v>0</v>
      </c>
    </row>
    <row r="171" spans="1:7" ht="27" customHeight="1">
      <c r="A171" s="7">
        <v>4</v>
      </c>
      <c r="B171" s="7" t="s">
        <v>37</v>
      </c>
      <c r="C171" s="15" t="s">
        <v>22</v>
      </c>
      <c r="D171" s="9">
        <v>5</v>
      </c>
      <c r="E171" s="61" t="s">
        <v>140</v>
      </c>
      <c r="F171" s="10"/>
      <c r="G171" s="23">
        <f>(D171*F171)</f>
        <v>0</v>
      </c>
    </row>
    <row r="172" spans="1:7" ht="27" customHeight="1">
      <c r="A172" s="7">
        <v>5</v>
      </c>
      <c r="B172" s="7" t="s">
        <v>37</v>
      </c>
      <c r="C172" s="15" t="s">
        <v>23</v>
      </c>
      <c r="D172" s="9">
        <v>5</v>
      </c>
      <c r="E172" s="61" t="s">
        <v>140</v>
      </c>
      <c r="F172" s="10"/>
      <c r="G172" s="23">
        <f>(D172*F172)</f>
        <v>0</v>
      </c>
    </row>
    <row r="173" spans="1:7" ht="19.5" customHeight="1">
      <c r="A173" s="29" t="s">
        <v>133</v>
      </c>
      <c r="B173" s="30"/>
      <c r="C173" s="30"/>
      <c r="D173" s="30"/>
      <c r="E173" s="30"/>
      <c r="F173" s="31"/>
      <c r="G173" s="24">
        <f>SUM(G168:G172)</f>
        <v>0</v>
      </c>
    </row>
    <row r="174" spans="1:7" ht="19.5" customHeight="1">
      <c r="A174" s="29" t="s">
        <v>132</v>
      </c>
      <c r="B174" s="30"/>
      <c r="C174" s="30"/>
      <c r="D174" s="30"/>
      <c r="E174" s="30"/>
      <c r="F174" s="31"/>
      <c r="G174" s="24">
        <f>SUM(G54,G59,G117,G126,G132,G140,G156,G164,G173)</f>
        <v>0</v>
      </c>
    </row>
  </sheetData>
  <sheetProtection password="C671" sheet="1" objects="1" scenarios="1" selectLockedCells="1"/>
  <mergeCells count="43">
    <mergeCell ref="A174:F174"/>
    <mergeCell ref="F19:G19"/>
    <mergeCell ref="F43:G43"/>
    <mergeCell ref="F60:G60"/>
    <mergeCell ref="F86:G86"/>
    <mergeCell ref="F114:G114"/>
    <mergeCell ref="F141:G141"/>
    <mergeCell ref="F157:G157"/>
    <mergeCell ref="A132:F132"/>
    <mergeCell ref="A135:G135"/>
    <mergeCell ref="A45:G45"/>
    <mergeCell ref="A150:G150"/>
    <mergeCell ref="A167:G167"/>
    <mergeCell ref="A173:F173"/>
    <mergeCell ref="A158:G158"/>
    <mergeCell ref="A144:G144"/>
    <mergeCell ref="A164:F164"/>
    <mergeCell ref="A57:G57"/>
    <mergeCell ref="A87:G87"/>
    <mergeCell ref="A100:G100"/>
    <mergeCell ref="A107:G107"/>
    <mergeCell ref="A115:G115"/>
    <mergeCell ref="A120:G120"/>
    <mergeCell ref="A129:G129"/>
    <mergeCell ref="A140:F140"/>
    <mergeCell ref="A161:G161"/>
    <mergeCell ref="G52:G53"/>
    <mergeCell ref="B62:C62"/>
    <mergeCell ref="A1:G1"/>
    <mergeCell ref="A2:G2"/>
    <mergeCell ref="A3:G3"/>
    <mergeCell ref="A5:G5"/>
    <mergeCell ref="A4:G4"/>
    <mergeCell ref="F6:G6"/>
    <mergeCell ref="A18:F18"/>
    <mergeCell ref="A9:G9"/>
    <mergeCell ref="A54:F54"/>
    <mergeCell ref="A156:F156"/>
    <mergeCell ref="A59:F59"/>
    <mergeCell ref="A63:G63"/>
    <mergeCell ref="A73:G73"/>
    <mergeCell ref="A52:F52"/>
    <mergeCell ref="A21:G21"/>
  </mergeCells>
  <printOptions horizontalCentered="1"/>
  <pageMargins left="0.25" right="0.25" top="0.75" bottom="0.75" header="0.5" footer="0.5"/>
  <pageSetup horizontalDpi="600" verticalDpi="600" orientation="portrait" r:id="rId1"/>
  <headerFooter scaleWithDoc="0">
    <oddHeader>&amp;L&amp;"Times New Roman,Regular"Fort Bend County Bid 24-032</oddHeader>
    <oddFooter>&amp;C&amp;"Times New Roman,Regular"&amp;P</oddFooter>
    <firstFooter>&amp;C&amp;P&amp;R&amp;"Times New Roman,Regular"Initials of Bidder:__________</firstFooter>
  </headerFooter>
  <rowBreaks count="7" manualBreakCount="7">
    <brk id="18" max="6" man="1"/>
    <brk id="42" max="6" man="1"/>
    <brk id="59" max="6" man="1"/>
    <brk id="85" max="6" man="1"/>
    <brk id="113" max="6" man="1"/>
    <brk id="140" max="6" man="1"/>
    <brk id="156" max="6"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Fort Bend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moralcin</dc:creator>
  <cp:keywords/>
  <dc:description/>
  <cp:lastModifiedBy>Krejci, Cheryl</cp:lastModifiedBy>
  <cp:lastPrinted>2024-02-16T22:00:05Z</cp:lastPrinted>
  <dcterms:created xsi:type="dcterms:W3CDTF">2008-03-03T15:19:07Z</dcterms:created>
  <dcterms:modified xsi:type="dcterms:W3CDTF">2024-02-16T22:01:58Z</dcterms:modified>
  <cp:category/>
  <cp:version/>
  <cp:contentType/>
  <cp:contentStatus/>
</cp:coreProperties>
</file>