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1640" windowHeight="4080" activeTab="12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Totals" sheetId="13" r:id="rId13"/>
  </sheets>
  <definedNames/>
  <calcPr fullCalcOnLoad="1"/>
</workbook>
</file>

<file path=xl/sharedStrings.xml><?xml version="1.0" encoding="utf-8"?>
<sst xmlns="http://schemas.openxmlformats.org/spreadsheetml/2006/main" count="822" uniqueCount="70">
  <si>
    <t>Month:</t>
  </si>
  <si>
    <t xml:space="preserve">Number </t>
  </si>
  <si>
    <t>Total  Number</t>
  </si>
  <si>
    <t xml:space="preserve">Total
In Custody 
</t>
  </si>
  <si>
    <t>Day</t>
  </si>
  <si>
    <t>F</t>
  </si>
  <si>
    <t>M</t>
  </si>
  <si>
    <t>Total</t>
  </si>
  <si>
    <t>Totals</t>
  </si>
  <si>
    <t>Avg</t>
  </si>
  <si>
    <t>January</t>
  </si>
  <si>
    <t>Jail Populations</t>
  </si>
  <si>
    <t xml:space="preserve">Month </t>
  </si>
  <si>
    <t>Average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</si>
  <si>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</si>
  <si>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</si>
  <si>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</si>
  <si>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</si>
  <si>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</si>
  <si>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</si>
  <si>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</si>
  <si>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</si>
  <si>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</si>
  <si>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</si>
  <si>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</si>
  <si>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more detailed information see monthly sheet.</t>
  </si>
  <si>
    <t>_______________</t>
  </si>
  <si>
    <t>OWOA</t>
  </si>
  <si>
    <t>Out</t>
  </si>
  <si>
    <t>IN</t>
  </si>
  <si>
    <t>Auto Tot</t>
  </si>
  <si>
    <t>Auto cus</t>
  </si>
  <si>
    <t>Booked</t>
  </si>
  <si>
    <t>Weekenders</t>
  </si>
  <si>
    <t>Furlough</t>
  </si>
  <si>
    <t>USM</t>
  </si>
  <si>
    <t>US Marshall</t>
  </si>
  <si>
    <t xml:space="preserve"> </t>
  </si>
  <si>
    <t>TOT</t>
  </si>
  <si>
    <t>FBCSO In house only</t>
  </si>
  <si>
    <t>Grand Total
 In House</t>
  </si>
  <si>
    <t>*Began housing 5/7/13</t>
  </si>
  <si>
    <t>IN House
Grand
Total</t>
  </si>
  <si>
    <t xml:space="preserve">F </t>
  </si>
  <si>
    <t xml:space="preserve">  Totals</t>
  </si>
  <si>
    <t>Austin</t>
  </si>
  <si>
    <t>Wharton County 
prisoners</t>
  </si>
  <si>
    <t>Austin County 
prisoners</t>
  </si>
  <si>
    <t>Began 6/1/17</t>
  </si>
  <si>
    <t>Wharton</t>
  </si>
  <si>
    <r>
      <t xml:space="preserve">does </t>
    </r>
    <r>
      <rPr>
        <b/>
        <u val="single"/>
        <sz val="12"/>
        <color indexed="10"/>
        <rFont val="Times New Roman"/>
        <family val="1"/>
      </rPr>
      <t>NOT</t>
    </r>
    <r>
      <rPr>
        <b/>
        <sz val="12"/>
        <color indexed="10"/>
        <rFont val="Times New Roman"/>
        <family val="1"/>
      </rPr>
      <t xml:space="preserve"> include USM
 or other county inmates</t>
    </r>
  </si>
  <si>
    <t xml:space="preserve">Began again </t>
  </si>
  <si>
    <t>Wharton
Co</t>
  </si>
  <si>
    <t>Hays County 
prisoners</t>
  </si>
  <si>
    <t>began 7/17/19</t>
  </si>
  <si>
    <t>Colorado Co</t>
  </si>
  <si>
    <t>Hays co</t>
  </si>
  <si>
    <t>Hays 
Co</t>
  </si>
  <si>
    <t>Colorado
Co</t>
  </si>
  <si>
    <t>Colorado County Prisoners</t>
  </si>
  <si>
    <t>began 10/11/2019</t>
  </si>
  <si>
    <t>includes  USM  &amp; other out of county prisoners we are housing.</t>
  </si>
  <si>
    <t>Total # of Book-in for 2021</t>
  </si>
  <si>
    <t>Liberty</t>
  </si>
  <si>
    <t xml:space="preserve">                                       Liberty Total</t>
  </si>
  <si>
    <t>Liberty County Prisoners</t>
  </si>
  <si>
    <t>began 12/2/2021</t>
  </si>
  <si>
    <t>2022  INMATE  COUNT</t>
  </si>
  <si>
    <t>2022 Totals</t>
  </si>
  <si>
    <t>Average Daily Jail Population for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</si>
</sst>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sz val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16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9"/>
      <color indexed="20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17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28"/>
      <name val="Arial"/>
      <family val="2"/>
    </font>
    <font>
      <sz val="11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b/>
      <sz val="9"/>
      <color rgb="FF006600"/>
      <name val="Arial"/>
      <family val="2"/>
    </font>
    <font>
      <sz val="11"/>
      <color rgb="FF006600"/>
      <name val="Arial"/>
      <family val="2"/>
    </font>
    <font>
      <b/>
      <sz val="9"/>
      <color theme="7" tint="-0.4999699890613556"/>
      <name val="Arial"/>
      <family val="2"/>
    </font>
    <font>
      <sz val="11"/>
      <color theme="7" tint="-0.4999699890613556"/>
      <name val="Arial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31" fillId="2" borderId="0" applyNumberFormat="0" applyBorder="0" applyAlignment="0" applyProtection="0"/>
    <xf numFmtId="0" fontId="54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31" fillId="4" borderId="0" applyNumberFormat="0" applyBorder="0" applyAlignment="0" applyProtection="0"/>
    <xf numFmtId="0" fontId="54" fillId="5" borderId="0" applyNumberFormat="0" applyBorder="0" applyAlignment="0" applyProtection="0"/>
    <xf numFmtId="0" fontId="31" fillId="5" borderId="0" applyNumberFormat="0" applyBorder="0" applyAlignment="0" applyProtection="0"/>
    <xf numFmtId="0" fontId="54" fillId="6" borderId="0" applyNumberFormat="0" applyBorder="0" applyAlignment="0" applyProtection="0"/>
    <xf numFmtId="0" fontId="31" fillId="7" borderId="0" applyNumberFormat="0" applyBorder="0" applyAlignment="0" applyProtection="0"/>
    <xf numFmtId="0" fontId="54" fillId="8" borderId="0" applyNumberFormat="0" applyBorder="0" applyAlignment="0" applyProtection="0"/>
    <xf numFmtId="0" fontId="31" fillId="9" borderId="0" applyNumberFormat="0" applyBorder="0" applyAlignment="0" applyProtection="0"/>
    <xf numFmtId="0" fontId="54" fillId="10" borderId="0" applyNumberFormat="0" applyBorder="0" applyAlignment="0" applyProtection="0"/>
    <xf numFmtId="0" fontId="31" fillId="11" borderId="0" applyNumberFormat="0" applyBorder="0" applyAlignment="0" applyProtection="0"/>
    <xf numFmtId="0" fontId="54" fillId="12" borderId="0" applyNumberFormat="0" applyBorder="0" applyAlignment="0" applyProtection="0"/>
    <xf numFmtId="0" fontId="31" fillId="13" borderId="0" applyNumberFormat="0" applyBorder="0" applyAlignment="0" applyProtection="0"/>
    <xf numFmtId="0" fontId="54" fillId="14" borderId="0" applyNumberFormat="0" applyBorder="0" applyAlignment="0" applyProtection="0"/>
    <xf numFmtId="0" fontId="31" fillId="14" borderId="0" applyNumberFormat="0" applyBorder="0" applyAlignment="0" applyProtection="0"/>
    <xf numFmtId="0" fontId="54" fillId="15" borderId="0" applyNumberFormat="0" applyBorder="0" applyAlignment="0" applyProtection="0"/>
    <xf numFmtId="0" fontId="31" fillId="5" borderId="0" applyNumberFormat="0" applyBorder="0" applyAlignment="0" applyProtection="0"/>
    <xf numFmtId="0" fontId="54" fillId="16" borderId="0" applyNumberFormat="0" applyBorder="0" applyAlignment="0" applyProtection="0"/>
    <xf numFmtId="0" fontId="31" fillId="11" borderId="0" applyNumberFormat="0" applyBorder="0" applyAlignment="0" applyProtection="0"/>
    <xf numFmtId="0" fontId="54" fillId="17" borderId="0" applyNumberFormat="0" applyBorder="0" applyAlignment="0" applyProtection="0"/>
    <xf numFmtId="0" fontId="31" fillId="18" borderId="0" applyNumberFormat="0" applyBorder="0" applyAlignment="0" applyProtection="0"/>
    <xf numFmtId="0" fontId="55" fillId="19" borderId="0" applyNumberFormat="0" applyBorder="0" applyAlignment="0" applyProtection="0"/>
    <xf numFmtId="0" fontId="32" fillId="20" borderId="0" applyNumberFormat="0" applyBorder="0" applyAlignment="0" applyProtection="0"/>
    <xf numFmtId="0" fontId="55" fillId="21" borderId="0" applyNumberFormat="0" applyBorder="0" applyAlignment="0" applyProtection="0"/>
    <xf numFmtId="0" fontId="32" fillId="13" borderId="0" applyNumberFormat="0" applyBorder="0" applyAlignment="0" applyProtection="0"/>
    <xf numFmtId="0" fontId="55" fillId="14" borderId="0" applyNumberFormat="0" applyBorder="0" applyAlignment="0" applyProtection="0"/>
    <xf numFmtId="0" fontId="32" fillId="14" borderId="0" applyNumberFormat="0" applyBorder="0" applyAlignment="0" applyProtection="0"/>
    <xf numFmtId="0" fontId="55" fillId="22" borderId="0" applyNumberFormat="0" applyBorder="0" applyAlignment="0" applyProtection="0"/>
    <xf numFmtId="0" fontId="32" fillId="22" borderId="0" applyNumberFormat="0" applyBorder="0" applyAlignment="0" applyProtection="0"/>
    <xf numFmtId="0" fontId="55" fillId="23" borderId="0" applyNumberFormat="0" applyBorder="0" applyAlignment="0" applyProtection="0"/>
    <xf numFmtId="0" fontId="32" fillId="24" borderId="0" applyNumberFormat="0" applyBorder="0" applyAlignment="0" applyProtection="0"/>
    <xf numFmtId="0" fontId="55" fillId="25" borderId="0" applyNumberFormat="0" applyBorder="0" applyAlignment="0" applyProtection="0"/>
    <xf numFmtId="0" fontId="32" fillId="25" borderId="0" applyNumberFormat="0" applyBorder="0" applyAlignment="0" applyProtection="0"/>
    <xf numFmtId="0" fontId="55" fillId="26" borderId="0" applyNumberFormat="0" applyBorder="0" applyAlignment="0" applyProtection="0"/>
    <xf numFmtId="0" fontId="32" fillId="27" borderId="0" applyNumberFormat="0" applyBorder="0" applyAlignment="0" applyProtection="0"/>
    <xf numFmtId="0" fontId="55" fillId="28" borderId="0" applyNumberFormat="0" applyBorder="0" applyAlignment="0" applyProtection="0"/>
    <xf numFmtId="0" fontId="32" fillId="29" borderId="0" applyNumberFormat="0" applyBorder="0" applyAlignment="0" applyProtection="0"/>
    <xf numFmtId="0" fontId="55" fillId="30" borderId="0" applyNumberFormat="0" applyBorder="0" applyAlignment="0" applyProtection="0"/>
    <xf numFmtId="0" fontId="32" fillId="31" borderId="0" applyNumberFormat="0" applyBorder="0" applyAlignment="0" applyProtection="0"/>
    <xf numFmtId="0" fontId="55" fillId="32" borderId="0" applyNumberFormat="0" applyBorder="0" applyAlignment="0" applyProtection="0"/>
    <xf numFmtId="0" fontId="32" fillId="22" borderId="0" applyNumberFormat="0" applyBorder="0" applyAlignment="0" applyProtection="0"/>
    <xf numFmtId="0" fontId="55" fillId="33" borderId="0" applyNumberFormat="0" applyBorder="0" applyAlignment="0" applyProtection="0"/>
    <xf numFmtId="0" fontId="32" fillId="24" borderId="0" applyNumberFormat="0" applyBorder="0" applyAlignment="0" applyProtection="0"/>
    <xf numFmtId="0" fontId="55" fillId="34" borderId="0" applyNumberFormat="0" applyBorder="0" applyAlignment="0" applyProtection="0"/>
    <xf numFmtId="0" fontId="32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3" borderId="0" applyNumberFormat="0" applyBorder="0" applyAlignment="0" applyProtection="0"/>
    <xf numFmtId="0" fontId="57" fillId="37" borderId="1" applyNumberFormat="0" applyAlignment="0" applyProtection="0"/>
    <xf numFmtId="0" fontId="34" fillId="38" borderId="2" applyNumberFormat="0" applyAlignment="0" applyProtection="0"/>
    <xf numFmtId="0" fontId="58" fillId="39" borderId="3" applyNumberFormat="0" applyAlignment="0" applyProtection="0"/>
    <xf numFmtId="0" fontId="35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37" fillId="4" borderId="0" applyNumberFormat="0" applyBorder="0" applyAlignment="0" applyProtection="0"/>
    <xf numFmtId="0" fontId="61" fillId="0" borderId="5" applyNumberFormat="0" applyFill="0" applyAlignment="0" applyProtection="0"/>
    <xf numFmtId="0" fontId="38" fillId="0" borderId="6" applyNumberFormat="0" applyFill="0" applyAlignment="0" applyProtection="0"/>
    <xf numFmtId="0" fontId="62" fillId="0" borderId="7" applyNumberFormat="0" applyFill="0" applyAlignment="0" applyProtection="0"/>
    <xf numFmtId="0" fontId="39" fillId="0" borderId="8" applyNumberFormat="0" applyFill="0" applyAlignment="0" applyProtection="0"/>
    <xf numFmtId="0" fontId="63" fillId="0" borderId="9" applyNumberFormat="0" applyFill="0" applyAlignment="0" applyProtection="0"/>
    <xf numFmtId="0" fontId="4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42" borderId="1" applyNumberFormat="0" applyAlignment="0" applyProtection="0"/>
    <xf numFmtId="0" fontId="41" fillId="9" borderId="2" applyNumberFormat="0" applyAlignment="0" applyProtection="0"/>
    <xf numFmtId="0" fontId="65" fillId="0" borderId="11" applyNumberFormat="0" applyFill="0" applyAlignment="0" applyProtection="0"/>
    <xf numFmtId="0" fontId="42" fillId="0" borderId="12" applyNumberFormat="0" applyFill="0" applyAlignment="0" applyProtection="0"/>
    <xf numFmtId="0" fontId="66" fillId="43" borderId="0" applyNumberFormat="0" applyBorder="0" applyAlignment="0" applyProtection="0"/>
    <xf numFmtId="0" fontId="43" fillId="44" borderId="0" applyNumberFormat="0" applyBorder="0" applyAlignment="0" applyProtection="0"/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67" fillId="37" borderId="15" applyNumberFormat="0" applyAlignment="0" applyProtection="0"/>
    <xf numFmtId="0" fontId="44" fillId="38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46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3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4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50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44" borderId="51" xfId="0" applyFont="1" applyFill="1" applyBorder="1" applyAlignment="1">
      <alignment horizontal="center"/>
    </xf>
    <xf numFmtId="1" fontId="16" fillId="44" borderId="52" xfId="0" applyNumberFormat="1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44" borderId="54" xfId="0" applyFont="1" applyFill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47" borderId="0" xfId="0" applyFill="1" applyAlignment="1">
      <alignment horizontal="center"/>
    </xf>
    <xf numFmtId="0" fontId="0" fillId="47" borderId="0" xfId="0" applyFill="1" applyAlignment="1">
      <alignment/>
    </xf>
    <xf numFmtId="0" fontId="14" fillId="47" borderId="38" xfId="0" applyFont="1" applyFill="1" applyBorder="1" applyAlignment="1">
      <alignment horizontal="center"/>
    </xf>
    <xf numFmtId="1" fontId="14" fillId="47" borderId="38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14" borderId="0" xfId="0" applyFont="1" applyFill="1" applyBorder="1" applyAlignment="1">
      <alignment horizontal="center" wrapText="1"/>
    </xf>
    <xf numFmtId="0" fontId="0" fillId="14" borderId="0" xfId="0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71" fillId="17" borderId="0" xfId="0" applyFont="1" applyFill="1" applyAlignment="1">
      <alignment wrapText="1"/>
    </xf>
    <xf numFmtId="0" fontId="71" fillId="17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44" borderId="57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16" fillId="44" borderId="33" xfId="0" applyFont="1" applyFill="1" applyBorder="1" applyAlignment="1">
      <alignment horizontal="center"/>
    </xf>
    <xf numFmtId="1" fontId="16" fillId="44" borderId="33" xfId="0" applyNumberFormat="1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23" fillId="8" borderId="59" xfId="0" applyFont="1" applyFill="1" applyBorder="1" applyAlignment="1">
      <alignment horizontal="center" textRotation="180" wrapText="1"/>
    </xf>
    <xf numFmtId="0" fontId="23" fillId="8" borderId="60" xfId="0" applyFont="1" applyFill="1" applyBorder="1" applyAlignment="1">
      <alignment horizontal="center" textRotation="180" wrapText="1"/>
    </xf>
    <xf numFmtId="0" fontId="72" fillId="8" borderId="61" xfId="0" applyFont="1" applyFill="1" applyBorder="1" applyAlignment="1">
      <alignment horizontal="center" wrapText="1"/>
    </xf>
    <xf numFmtId="0" fontId="72" fillId="8" borderId="62" xfId="0" applyFont="1" applyFill="1" applyBorder="1" applyAlignment="1">
      <alignment horizontal="center" wrapText="1"/>
    </xf>
    <xf numFmtId="0" fontId="73" fillId="8" borderId="63" xfId="0" applyFont="1" applyFill="1" applyBorder="1" applyAlignment="1">
      <alignment horizontal="center"/>
    </xf>
    <xf numFmtId="0" fontId="73" fillId="8" borderId="64" xfId="0" applyFont="1" applyFill="1" applyBorder="1" applyAlignment="1">
      <alignment horizontal="center"/>
    </xf>
    <xf numFmtId="0" fontId="73" fillId="8" borderId="65" xfId="0" applyFont="1" applyFill="1" applyBorder="1" applyAlignment="1">
      <alignment horizontal="center"/>
    </xf>
    <xf numFmtId="0" fontId="73" fillId="8" borderId="66" xfId="0" applyFont="1" applyFill="1" applyBorder="1" applyAlignment="1">
      <alignment horizontal="center"/>
    </xf>
    <xf numFmtId="0" fontId="22" fillId="8" borderId="37" xfId="0" applyFont="1" applyFill="1" applyBorder="1" applyAlignment="1">
      <alignment horizontal="center"/>
    </xf>
    <xf numFmtId="1" fontId="22" fillId="8" borderId="37" xfId="0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0" fontId="17" fillId="49" borderId="5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48" borderId="0" xfId="0" applyFill="1" applyAlignment="1">
      <alignment wrapText="1"/>
    </xf>
    <xf numFmtId="0" fontId="23" fillId="50" borderId="65" xfId="0" applyFont="1" applyFill="1" applyBorder="1" applyAlignment="1">
      <alignment horizontal="center" textRotation="180" wrapText="1"/>
    </xf>
    <xf numFmtId="0" fontId="72" fillId="50" borderId="65" xfId="0" applyFont="1" applyFill="1" applyBorder="1" applyAlignment="1">
      <alignment horizontal="center" wrapText="1"/>
    </xf>
    <xf numFmtId="0" fontId="73" fillId="50" borderId="65" xfId="0" applyFont="1" applyFill="1" applyBorder="1" applyAlignment="1">
      <alignment horizontal="center"/>
    </xf>
    <xf numFmtId="0" fontId="22" fillId="50" borderId="32" xfId="0" applyFont="1" applyFill="1" applyBorder="1" applyAlignment="1">
      <alignment horizontal="center"/>
    </xf>
    <xf numFmtId="0" fontId="22" fillId="50" borderId="34" xfId="0" applyFont="1" applyFill="1" applyBorder="1" applyAlignment="1">
      <alignment horizontal="center"/>
    </xf>
    <xf numFmtId="1" fontId="22" fillId="50" borderId="36" xfId="0" applyNumberFormat="1" applyFont="1" applyFill="1" applyBorder="1" applyAlignment="1">
      <alignment horizontal="center"/>
    </xf>
    <xf numFmtId="1" fontId="22" fillId="50" borderId="25" xfId="0" applyNumberFormat="1" applyFont="1" applyFill="1" applyBorder="1" applyAlignment="1">
      <alignment horizontal="center"/>
    </xf>
    <xf numFmtId="0" fontId="23" fillId="51" borderId="67" xfId="0" applyFont="1" applyFill="1" applyBorder="1" applyAlignment="1">
      <alignment horizontal="center" textRotation="180" wrapText="1"/>
    </xf>
    <xf numFmtId="0" fontId="72" fillId="51" borderId="61" xfId="0" applyFont="1" applyFill="1" applyBorder="1" applyAlignment="1">
      <alignment horizontal="center" wrapText="1"/>
    </xf>
    <xf numFmtId="0" fontId="72" fillId="51" borderId="62" xfId="0" applyFont="1" applyFill="1" applyBorder="1" applyAlignment="1">
      <alignment horizontal="center" wrapText="1"/>
    </xf>
    <xf numFmtId="0" fontId="73" fillId="51" borderId="68" xfId="0" applyFont="1" applyFill="1" applyBorder="1" applyAlignment="1">
      <alignment horizontal="center"/>
    </xf>
    <xf numFmtId="0" fontId="73" fillId="51" borderId="69" xfId="0" applyFont="1" applyFill="1" applyBorder="1" applyAlignment="1">
      <alignment horizontal="center"/>
    </xf>
    <xf numFmtId="0" fontId="73" fillId="51" borderId="65" xfId="0" applyFont="1" applyFill="1" applyBorder="1" applyAlignment="1">
      <alignment horizontal="center"/>
    </xf>
    <xf numFmtId="0" fontId="73" fillId="51" borderId="66" xfId="0" applyFont="1" applyFill="1" applyBorder="1" applyAlignment="1">
      <alignment horizontal="center"/>
    </xf>
    <xf numFmtId="0" fontId="73" fillId="51" borderId="70" xfId="0" applyFont="1" applyFill="1" applyBorder="1" applyAlignment="1">
      <alignment horizontal="center"/>
    </xf>
    <xf numFmtId="0" fontId="73" fillId="51" borderId="71" xfId="0" applyFont="1" applyFill="1" applyBorder="1" applyAlignment="1">
      <alignment horizontal="center"/>
    </xf>
    <xf numFmtId="0" fontId="22" fillId="51" borderId="37" xfId="0" applyFont="1" applyFill="1" applyBorder="1" applyAlignment="1">
      <alignment horizontal="center"/>
    </xf>
    <xf numFmtId="1" fontId="22" fillId="51" borderId="37" xfId="0" applyNumberFormat="1" applyFont="1" applyFill="1" applyBorder="1" applyAlignment="1">
      <alignment horizontal="center"/>
    </xf>
    <xf numFmtId="0" fontId="23" fillId="45" borderId="22" xfId="0" applyFont="1" applyFill="1" applyBorder="1" applyAlignment="1">
      <alignment horizontal="center" textRotation="180" wrapText="1"/>
    </xf>
    <xf numFmtId="0" fontId="20" fillId="45" borderId="43" xfId="0" applyFont="1" applyFill="1" applyBorder="1" applyAlignment="1">
      <alignment horizontal="center" wrapText="1"/>
    </xf>
    <xf numFmtId="0" fontId="21" fillId="45" borderId="29" xfId="0" applyFont="1" applyFill="1" applyBorder="1" applyAlignment="1">
      <alignment horizontal="center"/>
    </xf>
    <xf numFmtId="0" fontId="21" fillId="45" borderId="39" xfId="0" applyFont="1" applyFill="1" applyBorder="1" applyAlignment="1">
      <alignment horizontal="center"/>
    </xf>
    <xf numFmtId="0" fontId="22" fillId="45" borderId="38" xfId="0" applyFont="1" applyFill="1" applyBorder="1" applyAlignment="1">
      <alignment horizontal="center"/>
    </xf>
    <xf numFmtId="1" fontId="22" fillId="45" borderId="38" xfId="0" applyNumberFormat="1" applyFont="1" applyFill="1" applyBorder="1" applyAlignment="1">
      <alignment horizontal="center"/>
    </xf>
    <xf numFmtId="0" fontId="8" fillId="45" borderId="72" xfId="0" applyFont="1" applyFill="1" applyBorder="1" applyAlignment="1">
      <alignment horizontal="center"/>
    </xf>
    <xf numFmtId="0" fontId="0" fillId="52" borderId="0" xfId="0" applyFill="1" applyAlignment="1">
      <alignment/>
    </xf>
    <xf numFmtId="0" fontId="23" fillId="50" borderId="34" xfId="0" applyFont="1" applyFill="1" applyBorder="1" applyAlignment="1">
      <alignment horizontal="center" textRotation="180" wrapText="1"/>
    </xf>
    <xf numFmtId="0" fontId="72" fillId="50" borderId="34" xfId="0" applyFont="1" applyFill="1" applyBorder="1" applyAlignment="1">
      <alignment horizontal="center" wrapText="1"/>
    </xf>
    <xf numFmtId="0" fontId="73" fillId="50" borderId="34" xfId="0" applyFont="1" applyFill="1" applyBorder="1" applyAlignment="1">
      <alignment horizontal="center"/>
    </xf>
    <xf numFmtId="0" fontId="23" fillId="52" borderId="63" xfId="0" applyFont="1" applyFill="1" applyBorder="1" applyAlignment="1">
      <alignment horizontal="center" textRotation="180" wrapText="1"/>
    </xf>
    <xf numFmtId="0" fontId="23" fillId="52" borderId="29" xfId="0" applyFont="1" applyFill="1" applyBorder="1" applyAlignment="1">
      <alignment horizontal="center" textRotation="180" wrapText="1"/>
    </xf>
    <xf numFmtId="0" fontId="74" fillId="52" borderId="65" xfId="0" applyFont="1" applyFill="1" applyBorder="1" applyAlignment="1">
      <alignment horizontal="center" wrapText="1"/>
    </xf>
    <xf numFmtId="0" fontId="74" fillId="52" borderId="34" xfId="0" applyFont="1" applyFill="1" applyBorder="1" applyAlignment="1">
      <alignment horizontal="center" wrapText="1"/>
    </xf>
    <xf numFmtId="0" fontId="0" fillId="52" borderId="0" xfId="0" applyFill="1" applyAlignment="1">
      <alignment wrapText="1"/>
    </xf>
    <xf numFmtId="0" fontId="75" fillId="52" borderId="65" xfId="0" applyFont="1" applyFill="1" applyBorder="1" applyAlignment="1">
      <alignment horizontal="center"/>
    </xf>
    <xf numFmtId="0" fontId="75" fillId="52" borderId="34" xfId="0" applyFont="1" applyFill="1" applyBorder="1" applyAlignment="1">
      <alignment horizontal="center"/>
    </xf>
    <xf numFmtId="0" fontId="75" fillId="52" borderId="59" xfId="0" applyFont="1" applyFill="1" applyBorder="1" applyAlignment="1">
      <alignment horizontal="center"/>
    </xf>
    <xf numFmtId="0" fontId="75" fillId="52" borderId="73" xfId="0" applyFont="1" applyFill="1" applyBorder="1" applyAlignment="1">
      <alignment horizontal="center"/>
    </xf>
    <xf numFmtId="0" fontId="75" fillId="52" borderId="61" xfId="0" applyFont="1" applyFill="1" applyBorder="1" applyAlignment="1">
      <alignment horizontal="center"/>
    </xf>
    <xf numFmtId="0" fontId="75" fillId="52" borderId="62" xfId="0" applyFont="1" applyFill="1" applyBorder="1" applyAlignment="1">
      <alignment horizontal="center"/>
    </xf>
    <xf numFmtId="1" fontId="16" fillId="0" borderId="74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49" borderId="51" xfId="0" applyFont="1" applyFill="1" applyBorder="1" applyAlignment="1">
      <alignment horizontal="center"/>
    </xf>
    <xf numFmtId="1" fontId="16" fillId="49" borderId="75" xfId="0" applyNumberFormat="1" applyFont="1" applyFill="1" applyBorder="1" applyAlignment="1">
      <alignment horizontal="center"/>
    </xf>
    <xf numFmtId="1" fontId="16" fillId="49" borderId="51" xfId="0" applyNumberFormat="1" applyFont="1" applyFill="1" applyBorder="1" applyAlignment="1">
      <alignment horizontal="center"/>
    </xf>
    <xf numFmtId="0" fontId="22" fillId="52" borderId="34" xfId="0" applyFont="1" applyFill="1" applyBorder="1" applyAlignment="1">
      <alignment horizontal="center"/>
    </xf>
    <xf numFmtId="1" fontId="22" fillId="52" borderId="25" xfId="0" applyNumberFormat="1" applyFont="1" applyFill="1" applyBorder="1" applyAlignment="1">
      <alignment horizontal="center"/>
    </xf>
    <xf numFmtId="0" fontId="8" fillId="45" borderId="55" xfId="0" applyFont="1" applyFill="1" applyBorder="1" applyAlignment="1">
      <alignment horizontal="center"/>
    </xf>
    <xf numFmtId="0" fontId="13" fillId="45" borderId="19" xfId="0" applyFont="1" applyFill="1" applyBorder="1" applyAlignment="1">
      <alignment horizontal="center"/>
    </xf>
    <xf numFmtId="0" fontId="13" fillId="45" borderId="0" xfId="0" applyFont="1" applyFill="1" applyBorder="1" applyAlignment="1">
      <alignment horizontal="center"/>
    </xf>
    <xf numFmtId="0" fontId="0" fillId="45" borderId="76" xfId="0" applyFill="1" applyBorder="1" applyAlignment="1">
      <alignment horizontal="center"/>
    </xf>
    <xf numFmtId="1" fontId="0" fillId="45" borderId="76" xfId="0" applyNumberFormat="1" applyFill="1" applyBorder="1" applyAlignment="1">
      <alignment horizontal="center"/>
    </xf>
    <xf numFmtId="0" fontId="13" fillId="53" borderId="33" xfId="0" applyFont="1" applyFill="1" applyBorder="1" applyAlignment="1">
      <alignment horizontal="center"/>
    </xf>
    <xf numFmtId="0" fontId="0" fillId="53" borderId="33" xfId="0" applyFill="1" applyBorder="1" applyAlignment="1">
      <alignment horizontal="center"/>
    </xf>
    <xf numFmtId="1" fontId="0" fillId="53" borderId="33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53" borderId="49" xfId="0" applyFont="1" applyFill="1" applyBorder="1" applyAlignment="1">
      <alignment horizontal="center"/>
    </xf>
    <xf numFmtId="0" fontId="13" fillId="53" borderId="28" xfId="0" applyFont="1" applyFill="1" applyBorder="1" applyAlignment="1">
      <alignment horizontal="center"/>
    </xf>
    <xf numFmtId="0" fontId="8" fillId="53" borderId="20" xfId="0" applyFont="1" applyFill="1" applyBorder="1" applyAlignment="1">
      <alignment horizontal="center"/>
    </xf>
    <xf numFmtId="0" fontId="8" fillId="53" borderId="77" xfId="0" applyFont="1" applyFill="1" applyBorder="1" applyAlignment="1">
      <alignment horizontal="center"/>
    </xf>
    <xf numFmtId="0" fontId="0" fillId="53" borderId="0" xfId="0" applyFill="1" applyAlignment="1">
      <alignment/>
    </xf>
    <xf numFmtId="0" fontId="14" fillId="53" borderId="38" xfId="0" applyFont="1" applyFill="1" applyBorder="1" applyAlignment="1">
      <alignment horizontal="center"/>
    </xf>
    <xf numFmtId="1" fontId="14" fillId="53" borderId="38" xfId="0" applyNumberFormat="1" applyFont="1" applyFill="1" applyBorder="1" applyAlignment="1">
      <alignment horizontal="center"/>
    </xf>
    <xf numFmtId="0" fontId="0" fillId="53" borderId="0" xfId="0" applyFont="1" applyFill="1" applyAlignment="1">
      <alignment vertical="justify"/>
    </xf>
    <xf numFmtId="0" fontId="7" fillId="0" borderId="78" xfId="0" applyFont="1" applyBorder="1" applyAlignment="1">
      <alignment/>
    </xf>
    <xf numFmtId="0" fontId="12" fillId="0" borderId="7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53" borderId="79" xfId="0" applyFont="1" applyFill="1" applyBorder="1" applyAlignment="1">
      <alignment horizontal="center"/>
    </xf>
    <xf numFmtId="0" fontId="73" fillId="8" borderId="59" xfId="0" applyFont="1" applyFill="1" applyBorder="1" applyAlignment="1">
      <alignment horizontal="center"/>
    </xf>
    <xf numFmtId="0" fontId="73" fillId="8" borderId="60" xfId="0" applyFont="1" applyFill="1" applyBorder="1" applyAlignment="1">
      <alignment horizontal="center"/>
    </xf>
    <xf numFmtId="0" fontId="73" fillId="51" borderId="59" xfId="0" applyFont="1" applyFill="1" applyBorder="1" applyAlignment="1">
      <alignment horizontal="center"/>
    </xf>
    <xf numFmtId="0" fontId="73" fillId="51" borderId="60" xfId="0" applyFont="1" applyFill="1" applyBorder="1" applyAlignment="1">
      <alignment horizontal="center"/>
    </xf>
    <xf numFmtId="0" fontId="73" fillId="50" borderId="59" xfId="0" applyFont="1" applyFill="1" applyBorder="1" applyAlignment="1">
      <alignment horizontal="center"/>
    </xf>
    <xf numFmtId="0" fontId="73" fillId="50" borderId="73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53" borderId="38" xfId="0" applyFill="1" applyBorder="1" applyAlignment="1">
      <alignment horizontal="center"/>
    </xf>
    <xf numFmtId="0" fontId="0" fillId="45" borderId="38" xfId="0" applyFill="1" applyBorder="1" applyAlignment="1">
      <alignment horizontal="center"/>
    </xf>
    <xf numFmtId="0" fontId="22" fillId="8" borderId="38" xfId="0" applyFont="1" applyFill="1" applyBorder="1" applyAlignment="1">
      <alignment horizontal="center"/>
    </xf>
    <xf numFmtId="0" fontId="22" fillId="51" borderId="38" xfId="0" applyFont="1" applyFill="1" applyBorder="1" applyAlignment="1">
      <alignment horizontal="center"/>
    </xf>
    <xf numFmtId="0" fontId="22" fillId="50" borderId="38" xfId="0" applyFont="1" applyFill="1" applyBorder="1" applyAlignment="1">
      <alignment horizontal="center"/>
    </xf>
    <xf numFmtId="0" fontId="22" fillId="52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1" fontId="0" fillId="53" borderId="38" xfId="0" applyNumberFormat="1" applyFill="1" applyBorder="1" applyAlignment="1">
      <alignment horizontal="center"/>
    </xf>
    <xf numFmtId="1" fontId="0" fillId="45" borderId="38" xfId="0" applyNumberFormat="1" applyFill="1" applyBorder="1" applyAlignment="1">
      <alignment horizontal="center"/>
    </xf>
    <xf numFmtId="1" fontId="22" fillId="8" borderId="38" xfId="0" applyNumberFormat="1" applyFont="1" applyFill="1" applyBorder="1" applyAlignment="1">
      <alignment horizontal="center"/>
    </xf>
    <xf numFmtId="1" fontId="22" fillId="51" borderId="38" xfId="0" applyNumberFormat="1" applyFont="1" applyFill="1" applyBorder="1" applyAlignment="1">
      <alignment horizontal="center"/>
    </xf>
    <xf numFmtId="1" fontId="22" fillId="50" borderId="38" xfId="0" applyNumberFormat="1" applyFont="1" applyFill="1" applyBorder="1" applyAlignment="1">
      <alignment horizontal="center"/>
    </xf>
    <xf numFmtId="1" fontId="22" fillId="52" borderId="38" xfId="0" applyNumberFormat="1" applyFont="1" applyFill="1" applyBorder="1" applyAlignment="1">
      <alignment horizontal="center"/>
    </xf>
    <xf numFmtId="0" fontId="75" fillId="52" borderId="70" xfId="0" applyFont="1" applyFill="1" applyBorder="1" applyAlignment="1">
      <alignment horizontal="center"/>
    </xf>
    <xf numFmtId="0" fontId="75" fillId="52" borderId="71" xfId="0" applyFont="1" applyFill="1" applyBorder="1" applyAlignment="1">
      <alignment horizontal="center"/>
    </xf>
    <xf numFmtId="0" fontId="13" fillId="54" borderId="30" xfId="0" applyFont="1" applyFill="1" applyBorder="1" applyAlignment="1">
      <alignment horizontal="center"/>
    </xf>
    <xf numFmtId="0" fontId="13" fillId="54" borderId="28" xfId="0" applyFont="1" applyFill="1" applyBorder="1" applyAlignment="1">
      <alignment horizontal="center"/>
    </xf>
    <xf numFmtId="0" fontId="7" fillId="54" borderId="32" xfId="0" applyFont="1" applyFill="1" applyBorder="1" applyAlignment="1">
      <alignment/>
    </xf>
    <xf numFmtId="0" fontId="0" fillId="53" borderId="21" xfId="0" applyFill="1" applyBorder="1" applyAlignment="1">
      <alignment horizontal="center"/>
    </xf>
    <xf numFmtId="0" fontId="22" fillId="50" borderId="22" xfId="0" applyFont="1" applyFill="1" applyBorder="1" applyAlignment="1">
      <alignment horizontal="center"/>
    </xf>
    <xf numFmtId="0" fontId="22" fillId="52" borderId="22" xfId="0" applyFont="1" applyFill="1" applyBorder="1" applyAlignment="1">
      <alignment horizontal="center"/>
    </xf>
    <xf numFmtId="1" fontId="0" fillId="53" borderId="21" xfId="0" applyNumberFormat="1" applyFill="1" applyBorder="1" applyAlignment="1">
      <alignment horizontal="center"/>
    </xf>
    <xf numFmtId="1" fontId="22" fillId="50" borderId="22" xfId="0" applyNumberFormat="1" applyFont="1" applyFill="1" applyBorder="1" applyAlignment="1">
      <alignment horizontal="center"/>
    </xf>
    <xf numFmtId="1" fontId="22" fillId="52" borderId="22" xfId="0" applyNumberFormat="1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83" xfId="0" applyNumberFormat="1" applyBorder="1" applyAlignment="1">
      <alignment horizontal="center"/>
    </xf>
    <xf numFmtId="0" fontId="22" fillId="52" borderId="46" xfId="0" applyFont="1" applyFill="1" applyBorder="1" applyAlignment="1">
      <alignment horizontal="center"/>
    </xf>
    <xf numFmtId="1" fontId="22" fillId="52" borderId="46" xfId="0" applyNumberFormat="1" applyFont="1" applyFill="1" applyBorder="1" applyAlignment="1">
      <alignment horizontal="center"/>
    </xf>
    <xf numFmtId="0" fontId="22" fillId="50" borderId="61" xfId="0" applyFont="1" applyFill="1" applyBorder="1" applyAlignment="1">
      <alignment horizontal="center"/>
    </xf>
    <xf numFmtId="1" fontId="22" fillId="50" borderId="61" xfId="0" applyNumberFormat="1" applyFont="1" applyFill="1" applyBorder="1" applyAlignment="1">
      <alignment horizontal="center"/>
    </xf>
    <xf numFmtId="0" fontId="22" fillId="8" borderId="46" xfId="0" applyFont="1" applyFill="1" applyBorder="1" applyAlignment="1">
      <alignment horizontal="center"/>
    </xf>
    <xf numFmtId="1" fontId="22" fillId="8" borderId="46" xfId="0" applyNumberFormat="1" applyFont="1" applyFill="1" applyBorder="1" applyAlignment="1">
      <alignment horizontal="center"/>
    </xf>
    <xf numFmtId="0" fontId="22" fillId="51" borderId="83" xfId="0" applyFont="1" applyFill="1" applyBorder="1" applyAlignment="1">
      <alignment horizontal="center"/>
    </xf>
    <xf numFmtId="1" fontId="22" fillId="51" borderId="83" xfId="0" applyNumberFormat="1" applyFont="1" applyFill="1" applyBorder="1" applyAlignment="1">
      <alignment horizontal="center"/>
    </xf>
    <xf numFmtId="0" fontId="12" fillId="0" borderId="84" xfId="0" applyFon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45" borderId="33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21" fillId="45" borderId="34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73" fillId="8" borderId="34" xfId="0" applyFont="1" applyFill="1" applyBorder="1" applyAlignment="1">
      <alignment horizontal="center"/>
    </xf>
    <xf numFmtId="0" fontId="73" fillId="51" borderId="34" xfId="0" applyFont="1" applyFill="1" applyBorder="1" applyAlignment="1">
      <alignment horizontal="center"/>
    </xf>
    <xf numFmtId="0" fontId="0" fillId="53" borderId="28" xfId="0" applyFill="1" applyBorder="1" applyAlignment="1">
      <alignment horizontal="center"/>
    </xf>
    <xf numFmtId="0" fontId="0" fillId="45" borderId="85" xfId="0" applyFill="1" applyBorder="1" applyAlignment="1">
      <alignment horizontal="center"/>
    </xf>
    <xf numFmtId="0" fontId="22" fillId="45" borderId="44" xfId="0" applyFont="1" applyFill="1" applyBorder="1" applyAlignment="1">
      <alignment horizontal="center"/>
    </xf>
    <xf numFmtId="0" fontId="22" fillId="8" borderId="86" xfId="0" applyFont="1" applyFill="1" applyBorder="1" applyAlignment="1">
      <alignment horizontal="center"/>
    </xf>
    <xf numFmtId="0" fontId="22" fillId="51" borderId="86" xfId="0" applyFont="1" applyFill="1" applyBorder="1" applyAlignment="1">
      <alignment horizontal="center"/>
    </xf>
    <xf numFmtId="0" fontId="22" fillId="50" borderId="27" xfId="0" applyFont="1" applyFill="1" applyBorder="1" applyAlignment="1">
      <alignment horizontal="center"/>
    </xf>
    <xf numFmtId="0" fontId="22" fillId="50" borderId="29" xfId="0" applyFont="1" applyFill="1" applyBorder="1" applyAlignment="1">
      <alignment horizontal="center"/>
    </xf>
    <xf numFmtId="0" fontId="22" fillId="52" borderId="29" xfId="0" applyFont="1" applyFill="1" applyBorder="1" applyAlignment="1">
      <alignment horizontal="center"/>
    </xf>
    <xf numFmtId="0" fontId="13" fillId="53" borderId="47" xfId="0" applyFont="1" applyFill="1" applyBorder="1" applyAlignment="1">
      <alignment horizontal="center"/>
    </xf>
    <xf numFmtId="0" fontId="13" fillId="45" borderId="87" xfId="0" applyFont="1" applyFill="1" applyBorder="1" applyAlignment="1">
      <alignment horizontal="center"/>
    </xf>
    <xf numFmtId="0" fontId="21" fillId="45" borderId="25" xfId="0" applyFont="1" applyFill="1" applyBorder="1" applyAlignment="1">
      <alignment horizontal="center"/>
    </xf>
    <xf numFmtId="0" fontId="73" fillId="8" borderId="70" xfId="0" applyFont="1" applyFill="1" applyBorder="1" applyAlignment="1">
      <alignment horizontal="center"/>
    </xf>
    <xf numFmtId="0" fontId="73" fillId="8" borderId="71" xfId="0" applyFont="1" applyFill="1" applyBorder="1" applyAlignment="1">
      <alignment horizontal="center"/>
    </xf>
    <xf numFmtId="0" fontId="73" fillId="50" borderId="70" xfId="0" applyFont="1" applyFill="1" applyBorder="1" applyAlignment="1">
      <alignment horizontal="center"/>
    </xf>
    <xf numFmtId="0" fontId="73" fillId="50" borderId="25" xfId="0" applyFont="1" applyFill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86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21" fillId="45" borderId="73" xfId="0" applyFont="1" applyFill="1" applyBorder="1" applyAlignment="1">
      <alignment horizontal="center"/>
    </xf>
    <xf numFmtId="0" fontId="75" fillId="52" borderId="60" xfId="0" applyFont="1" applyFill="1" applyBorder="1" applyAlignment="1">
      <alignment horizontal="center"/>
    </xf>
    <xf numFmtId="0" fontId="22" fillId="50" borderId="37" xfId="0" applyFont="1" applyFill="1" applyBorder="1" applyAlignment="1">
      <alignment horizontal="center"/>
    </xf>
    <xf numFmtId="1" fontId="22" fillId="50" borderId="37" xfId="0" applyNumberFormat="1" applyFont="1" applyFill="1" applyBorder="1" applyAlignment="1">
      <alignment horizontal="center"/>
    </xf>
    <xf numFmtId="0" fontId="22" fillId="45" borderId="37" xfId="0" applyFont="1" applyFill="1" applyBorder="1" applyAlignment="1">
      <alignment horizontal="center"/>
    </xf>
    <xf numFmtId="1" fontId="22" fillId="45" borderId="37" xfId="0" applyNumberFormat="1" applyFont="1" applyFill="1" applyBorder="1" applyAlignment="1">
      <alignment horizontal="center"/>
    </xf>
    <xf numFmtId="0" fontId="8" fillId="53" borderId="39" xfId="0" applyFont="1" applyFill="1" applyBorder="1" applyAlignment="1">
      <alignment horizontal="center"/>
    </xf>
    <xf numFmtId="0" fontId="8" fillId="53" borderId="22" xfId="0" applyFont="1" applyFill="1" applyBorder="1" applyAlignment="1">
      <alignment horizontal="center"/>
    </xf>
    <xf numFmtId="0" fontId="13" fillId="53" borderId="34" xfId="0" applyFont="1" applyFill="1" applyBorder="1" applyAlignment="1">
      <alignment horizontal="center"/>
    </xf>
    <xf numFmtId="0" fontId="13" fillId="53" borderId="73" xfId="0" applyFont="1" applyFill="1" applyBorder="1" applyAlignment="1">
      <alignment horizontal="center"/>
    </xf>
    <xf numFmtId="0" fontId="0" fillId="53" borderId="37" xfId="0" applyFill="1" applyBorder="1" applyAlignment="1">
      <alignment horizontal="center"/>
    </xf>
    <xf numFmtId="1" fontId="0" fillId="53" borderId="37" xfId="0" applyNumberFormat="1" applyFill="1" applyBorder="1" applyAlignment="1">
      <alignment horizontal="center"/>
    </xf>
    <xf numFmtId="0" fontId="22" fillId="52" borderId="83" xfId="0" applyFont="1" applyFill="1" applyBorder="1" applyAlignment="1">
      <alignment horizontal="center"/>
    </xf>
    <xf numFmtId="1" fontId="22" fillId="52" borderId="83" xfId="0" applyNumberFormat="1" applyFont="1" applyFill="1" applyBorder="1" applyAlignment="1">
      <alignment horizontal="center"/>
    </xf>
    <xf numFmtId="0" fontId="22" fillId="50" borderId="83" xfId="0" applyFont="1" applyFill="1" applyBorder="1" applyAlignment="1">
      <alignment horizontal="center"/>
    </xf>
    <xf numFmtId="1" fontId="22" fillId="50" borderId="83" xfId="0" applyNumberFormat="1" applyFont="1" applyFill="1" applyBorder="1" applyAlignment="1">
      <alignment horizontal="center"/>
    </xf>
    <xf numFmtId="0" fontId="22" fillId="8" borderId="83" xfId="0" applyFont="1" applyFill="1" applyBorder="1" applyAlignment="1">
      <alignment horizontal="center"/>
    </xf>
    <xf numFmtId="1" fontId="22" fillId="8" borderId="83" xfId="0" applyNumberFormat="1" applyFont="1" applyFill="1" applyBorder="1" applyAlignment="1">
      <alignment horizontal="center"/>
    </xf>
    <xf numFmtId="0" fontId="8" fillId="45" borderId="46" xfId="0" applyFont="1" applyFill="1" applyBorder="1" applyAlignment="1">
      <alignment horizontal="center"/>
    </xf>
    <xf numFmtId="0" fontId="8" fillId="45" borderId="42" xfId="0" applyFont="1" applyFill="1" applyBorder="1" applyAlignment="1">
      <alignment horizontal="center"/>
    </xf>
    <xf numFmtId="0" fontId="13" fillId="45" borderId="31" xfId="0" applyFont="1" applyFill="1" applyBorder="1" applyAlignment="1">
      <alignment horizontal="center"/>
    </xf>
    <xf numFmtId="0" fontId="13" fillId="45" borderId="80" xfId="0" applyFont="1" applyFill="1" applyBorder="1" applyAlignment="1">
      <alignment horizontal="center"/>
    </xf>
    <xf numFmtId="0" fontId="0" fillId="45" borderId="83" xfId="0" applyFill="1" applyBorder="1" applyAlignment="1">
      <alignment horizontal="center"/>
    </xf>
    <xf numFmtId="1" fontId="0" fillId="45" borderId="83" xfId="0" applyNumberFormat="1" applyFill="1" applyBorder="1" applyAlignment="1">
      <alignment horizontal="center"/>
    </xf>
    <xf numFmtId="0" fontId="8" fillId="53" borderId="89" xfId="0" applyFont="1" applyFill="1" applyBorder="1" applyAlignment="1">
      <alignment horizontal="center"/>
    </xf>
    <xf numFmtId="0" fontId="8" fillId="53" borderId="61" xfId="0" applyFont="1" applyFill="1" applyBorder="1" applyAlignment="1">
      <alignment horizontal="center"/>
    </xf>
    <xf numFmtId="0" fontId="13" fillId="53" borderId="65" xfId="0" applyFont="1" applyFill="1" applyBorder="1" applyAlignment="1">
      <alignment horizontal="center"/>
    </xf>
    <xf numFmtId="0" fontId="13" fillId="53" borderId="70" xfId="0" applyFont="1" applyFill="1" applyBorder="1" applyAlignment="1">
      <alignment horizontal="center"/>
    </xf>
    <xf numFmtId="0" fontId="0" fillId="53" borderId="83" xfId="0" applyFill="1" applyBorder="1" applyAlignment="1">
      <alignment horizontal="center"/>
    </xf>
    <xf numFmtId="1" fontId="0" fillId="53" borderId="83" xfId="0" applyNumberFormat="1" applyFill="1" applyBorder="1" applyAlignment="1">
      <alignment horizontal="center"/>
    </xf>
    <xf numFmtId="0" fontId="22" fillId="52" borderId="37" xfId="0" applyFont="1" applyFill="1" applyBorder="1" applyAlignment="1">
      <alignment horizontal="center"/>
    </xf>
    <xf numFmtId="1" fontId="22" fillId="52" borderId="37" xfId="0" applyNumberFormat="1" applyFont="1" applyFill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0" fillId="53" borderId="53" xfId="0" applyFill="1" applyBorder="1" applyAlignment="1">
      <alignment horizontal="center"/>
    </xf>
    <xf numFmtId="1" fontId="0" fillId="53" borderId="47" xfId="0" applyNumberForma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1" fontId="76" fillId="0" borderId="38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22" fillId="50" borderId="50" xfId="0" applyFont="1" applyFill="1" applyBorder="1" applyAlignment="1">
      <alignment horizontal="center"/>
    </xf>
    <xf numFmtId="0" fontId="22" fillId="50" borderId="90" xfId="0" applyFont="1" applyFill="1" applyBorder="1" applyAlignment="1">
      <alignment horizontal="center"/>
    </xf>
    <xf numFmtId="0" fontId="22" fillId="52" borderId="90" xfId="0" applyFont="1" applyFill="1" applyBorder="1" applyAlignment="1">
      <alignment horizontal="center"/>
    </xf>
    <xf numFmtId="0" fontId="22" fillId="52" borderId="54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53" borderId="20" xfId="0" applyFont="1" applyFill="1" applyBorder="1" applyAlignment="1">
      <alignment horizontal="center"/>
    </xf>
    <xf numFmtId="0" fontId="5" fillId="53" borderId="77" xfId="0" applyFont="1" applyFill="1" applyBorder="1" applyAlignment="1">
      <alignment horizontal="center"/>
    </xf>
    <xf numFmtId="0" fontId="5" fillId="45" borderId="55" xfId="0" applyFont="1" applyFill="1" applyBorder="1" applyAlignment="1">
      <alignment horizontal="center"/>
    </xf>
    <xf numFmtId="0" fontId="5" fillId="45" borderId="91" xfId="0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5" fillId="8" borderId="92" xfId="0" applyFont="1" applyFill="1" applyBorder="1" applyAlignment="1">
      <alignment horizontal="center"/>
    </xf>
    <xf numFmtId="0" fontId="5" fillId="51" borderId="93" xfId="0" applyFont="1" applyFill="1" applyBorder="1" applyAlignment="1">
      <alignment horizontal="center"/>
    </xf>
    <xf numFmtId="0" fontId="5" fillId="51" borderId="94" xfId="0" applyFont="1" applyFill="1" applyBorder="1" applyAlignment="1">
      <alignment horizontal="center"/>
    </xf>
    <xf numFmtId="0" fontId="5" fillId="50" borderId="68" xfId="0" applyFont="1" applyFill="1" applyBorder="1" applyAlignment="1">
      <alignment horizontal="center"/>
    </xf>
    <xf numFmtId="0" fontId="5" fillId="50" borderId="69" xfId="0" applyFont="1" applyFill="1" applyBorder="1" applyAlignment="1">
      <alignment horizontal="center"/>
    </xf>
    <xf numFmtId="0" fontId="13" fillId="52" borderId="93" xfId="0" applyFont="1" applyFill="1" applyBorder="1" applyAlignment="1">
      <alignment horizontal="center"/>
    </xf>
    <xf numFmtId="0" fontId="13" fillId="52" borderId="95" xfId="0" applyFont="1" applyFill="1" applyBorder="1" applyAlignment="1">
      <alignment horizontal="center"/>
    </xf>
    <xf numFmtId="0" fontId="6" fillId="0" borderId="93" xfId="0" applyFont="1" applyBorder="1" applyAlignment="1">
      <alignment horizontal="center" wrapText="1"/>
    </xf>
    <xf numFmtId="0" fontId="6" fillId="0" borderId="94" xfId="0" applyFont="1" applyBorder="1" applyAlignment="1">
      <alignment horizontal="center" wrapText="1"/>
    </xf>
    <xf numFmtId="0" fontId="6" fillId="0" borderId="96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7" fillId="0" borderId="9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7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8" fillId="0" borderId="97" xfId="0" applyFont="1" applyBorder="1" applyAlignment="1">
      <alignment horizontal="center" wrapText="1"/>
    </xf>
    <xf numFmtId="0" fontId="48" fillId="0" borderId="99" xfId="0" applyFont="1" applyBorder="1" applyAlignment="1">
      <alignment horizontal="center" wrapText="1"/>
    </xf>
    <xf numFmtId="0" fontId="48" fillId="0" borderId="100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72" xfId="0" applyFont="1" applyBorder="1" applyAlignment="1">
      <alignment horizontal="center"/>
    </xf>
    <xf numFmtId="0" fontId="17" fillId="4" borderId="72" xfId="0" applyFont="1" applyFill="1" applyBorder="1" applyAlignment="1">
      <alignment horizontal="center" wrapText="1"/>
    </xf>
    <xf numFmtId="0" fontId="28" fillId="0" borderId="99" xfId="0" applyFont="1" applyBorder="1" applyAlignment="1">
      <alignment horizontal="center" wrapText="1"/>
    </xf>
    <xf numFmtId="0" fontId="28" fillId="0" borderId="9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99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7" fillId="0" borderId="72" xfId="0" applyFont="1" applyBorder="1" applyAlignment="1">
      <alignment horizontal="center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te" xfId="91"/>
    <cellStyle name="Note 2" xfId="92"/>
    <cellStyle name="Output" xfId="93"/>
    <cellStyle name="Output 2" xfId="94"/>
    <cellStyle name="Percent" xfId="95"/>
    <cellStyle name="Title" xfId="96"/>
    <cellStyle name="Title 2" xfId="97"/>
    <cellStyle name="Total" xfId="98"/>
    <cellStyle name="Total 2" xfId="99"/>
    <cellStyle name="Warning Text" xfId="100"/>
    <cellStyle name="Warning Text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8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10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19</v>
      </c>
      <c r="C8" s="18">
        <v>15</v>
      </c>
      <c r="D8" s="18">
        <v>66</v>
      </c>
      <c r="E8" s="19">
        <v>580</v>
      </c>
      <c r="F8" s="53">
        <v>646</v>
      </c>
      <c r="G8" s="59">
        <v>0</v>
      </c>
      <c r="H8" s="18">
        <v>0</v>
      </c>
      <c r="I8" s="20">
        <v>2</v>
      </c>
      <c r="J8" s="21">
        <v>7</v>
      </c>
      <c r="K8" s="21">
        <v>2</v>
      </c>
      <c r="L8" s="21">
        <v>13</v>
      </c>
      <c r="M8" s="40">
        <v>0</v>
      </c>
      <c r="N8" s="40">
        <v>0</v>
      </c>
      <c r="O8" s="185">
        <v>0</v>
      </c>
      <c r="P8" s="185">
        <v>7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23</v>
      </c>
      <c r="Y8" s="161">
        <v>0</v>
      </c>
      <c r="Z8" s="162">
        <v>0</v>
      </c>
      <c r="AA8" s="22">
        <v>63</v>
      </c>
      <c r="AB8" s="23">
        <v>530</v>
      </c>
      <c r="AC8" s="16">
        <v>593</v>
      </c>
      <c r="AD8" s="17">
        <v>1</v>
      </c>
      <c r="AE8" s="92">
        <f>SUM(O8:AB8)</f>
        <v>623</v>
      </c>
      <c r="AF8" s="50">
        <v>646</v>
      </c>
      <c r="AG8" s="50">
        <v>593</v>
      </c>
      <c r="AI8" s="188">
        <v>7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23</v>
      </c>
      <c r="AN8" s="152">
        <f>SUM(Y8:Z8)</f>
        <v>0</v>
      </c>
    </row>
    <row r="9" spans="1:40" ht="13.5">
      <c r="A9" s="24">
        <v>2</v>
      </c>
      <c r="B9" s="25">
        <v>18</v>
      </c>
      <c r="C9" s="25">
        <v>32</v>
      </c>
      <c r="D9" s="25">
        <v>68</v>
      </c>
      <c r="E9" s="26">
        <v>592</v>
      </c>
      <c r="F9" s="54">
        <v>660</v>
      </c>
      <c r="G9" s="58">
        <v>0</v>
      </c>
      <c r="H9" s="25">
        <v>0</v>
      </c>
      <c r="I9" s="20">
        <v>1</v>
      </c>
      <c r="J9" s="21">
        <v>6</v>
      </c>
      <c r="K9" s="21">
        <v>2</v>
      </c>
      <c r="L9" s="21">
        <v>13</v>
      </c>
      <c r="M9" s="40">
        <v>0</v>
      </c>
      <c r="N9" s="40">
        <v>0</v>
      </c>
      <c r="O9" s="179">
        <v>0</v>
      </c>
      <c r="P9" s="179">
        <v>7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23</v>
      </c>
      <c r="Y9" s="161">
        <v>0</v>
      </c>
      <c r="Z9" s="162">
        <v>0</v>
      </c>
      <c r="AA9" s="27">
        <v>65</v>
      </c>
      <c r="AB9" s="28">
        <v>543</v>
      </c>
      <c r="AC9" s="16">
        <v>608</v>
      </c>
      <c r="AD9" s="24">
        <v>2</v>
      </c>
      <c r="AE9" s="92">
        <f>SUM(O9:AB9)</f>
        <v>638</v>
      </c>
      <c r="AF9" s="50">
        <f>F8-B9+C9</f>
        <v>660</v>
      </c>
      <c r="AG9" s="50">
        <f>F9-SUM(I9:Z9)</f>
        <v>608</v>
      </c>
      <c r="AI9" s="188">
        <f aca="true" t="shared" si="0" ref="AI9:AI18">SUM(O9:P9)</f>
        <v>7</v>
      </c>
      <c r="AJ9" s="85">
        <f aca="true" t="shared" si="1" ref="AJ9:AJ38">SUM(Q9:R9)</f>
        <v>0</v>
      </c>
      <c r="AK9" s="96">
        <f aca="true" t="shared" si="2" ref="AK9:AK38">S9+T9</f>
        <v>0</v>
      </c>
      <c r="AL9" s="124">
        <f aca="true" t="shared" si="3" ref="AL9:AL37">SUM(U9:V9)</f>
        <v>0</v>
      </c>
      <c r="AM9" s="120">
        <f aca="true" t="shared" si="4" ref="AM9:AM37">SUM(W9:X9)</f>
        <v>23</v>
      </c>
      <c r="AN9" s="152">
        <f aca="true" t="shared" si="5" ref="AN9:AN37">SUM(Y9:Z9)</f>
        <v>0</v>
      </c>
    </row>
    <row r="10" spans="1:40" ht="13.5">
      <c r="A10" s="24">
        <v>3</v>
      </c>
      <c r="B10" s="25">
        <v>18</v>
      </c>
      <c r="C10" s="25">
        <v>20</v>
      </c>
      <c r="D10" s="25">
        <v>68</v>
      </c>
      <c r="E10" s="26">
        <v>594</v>
      </c>
      <c r="F10" s="54">
        <v>662</v>
      </c>
      <c r="G10" s="58">
        <v>0</v>
      </c>
      <c r="H10" s="25">
        <v>0</v>
      </c>
      <c r="I10" s="20">
        <v>2</v>
      </c>
      <c r="J10" s="21">
        <v>6</v>
      </c>
      <c r="K10" s="21">
        <v>2</v>
      </c>
      <c r="L10" s="21">
        <v>13</v>
      </c>
      <c r="M10" s="40">
        <v>0</v>
      </c>
      <c r="N10" s="40">
        <v>0</v>
      </c>
      <c r="O10" s="179">
        <v>0</v>
      </c>
      <c r="P10" s="179">
        <v>7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23</v>
      </c>
      <c r="Y10" s="161">
        <v>0</v>
      </c>
      <c r="Z10" s="162">
        <v>0</v>
      </c>
      <c r="AA10" s="27">
        <v>64</v>
      </c>
      <c r="AB10" s="28">
        <v>545</v>
      </c>
      <c r="AC10" s="16">
        <v>609</v>
      </c>
      <c r="AD10" s="24">
        <v>3</v>
      </c>
      <c r="AE10" s="92">
        <f>SUM(O10:AB10)</f>
        <v>639</v>
      </c>
      <c r="AF10" s="50">
        <f aca="true" t="shared" si="6" ref="AF10:AF38">F9-B10+C10</f>
        <v>662</v>
      </c>
      <c r="AG10" s="50">
        <f>F10-SUM(I10:Z10)</f>
        <v>609</v>
      </c>
      <c r="AI10" s="188">
        <f t="shared" si="0"/>
        <v>7</v>
      </c>
      <c r="AJ10" s="85">
        <f>SUM(Q10:R10)</f>
        <v>0</v>
      </c>
      <c r="AK10" s="96">
        <f t="shared" si="2"/>
        <v>0</v>
      </c>
      <c r="AL10" s="124">
        <f t="shared" si="3"/>
        <v>0</v>
      </c>
      <c r="AM10" s="120">
        <f t="shared" si="4"/>
        <v>23</v>
      </c>
      <c r="AN10" s="152">
        <f t="shared" si="5"/>
        <v>0</v>
      </c>
    </row>
    <row r="11" spans="1:40" ht="13.5">
      <c r="A11" s="24">
        <v>4</v>
      </c>
      <c r="B11" s="25">
        <v>12</v>
      </c>
      <c r="C11" s="25">
        <v>14</v>
      </c>
      <c r="D11" s="25">
        <v>65</v>
      </c>
      <c r="E11" s="26">
        <v>599</v>
      </c>
      <c r="F11" s="54">
        <v>664</v>
      </c>
      <c r="G11" s="58">
        <v>0</v>
      </c>
      <c r="H11" s="25">
        <v>0</v>
      </c>
      <c r="I11" s="20">
        <v>2</v>
      </c>
      <c r="J11" s="21">
        <v>7</v>
      </c>
      <c r="K11" s="21">
        <v>2</v>
      </c>
      <c r="L11" s="21">
        <v>13</v>
      </c>
      <c r="M11" s="40">
        <v>0</v>
      </c>
      <c r="N11" s="40">
        <v>0</v>
      </c>
      <c r="O11" s="179">
        <v>0</v>
      </c>
      <c r="P11" s="179">
        <v>7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23</v>
      </c>
      <c r="Y11" s="161">
        <v>0</v>
      </c>
      <c r="Z11" s="162">
        <v>0</v>
      </c>
      <c r="AA11" s="27">
        <v>61</v>
      </c>
      <c r="AB11" s="28">
        <v>549</v>
      </c>
      <c r="AC11" s="16">
        <v>610</v>
      </c>
      <c r="AD11" s="24">
        <v>4</v>
      </c>
      <c r="AE11" s="92">
        <f aca="true" t="shared" si="7" ref="AE11:AE17">SUM(O11:AB11)</f>
        <v>640</v>
      </c>
      <c r="AF11" s="50">
        <f t="shared" si="6"/>
        <v>664</v>
      </c>
      <c r="AG11" s="50">
        <f aca="true" t="shared" si="8" ref="AG11:AG31">F11-SUM(I11:Z11)</f>
        <v>610</v>
      </c>
      <c r="AI11" s="188">
        <f t="shared" si="0"/>
        <v>7</v>
      </c>
      <c r="AJ11" s="85">
        <f t="shared" si="1"/>
        <v>0</v>
      </c>
      <c r="AK11" s="96">
        <f t="shared" si="2"/>
        <v>0</v>
      </c>
      <c r="AL11" s="124">
        <f t="shared" si="3"/>
        <v>0</v>
      </c>
      <c r="AM11" s="120">
        <f t="shared" si="4"/>
        <v>23</v>
      </c>
      <c r="AN11" s="152">
        <f t="shared" si="5"/>
        <v>0</v>
      </c>
    </row>
    <row r="12" spans="1:40" ht="13.5">
      <c r="A12" s="24">
        <v>5</v>
      </c>
      <c r="B12" s="25">
        <v>31</v>
      </c>
      <c r="C12" s="25">
        <v>40</v>
      </c>
      <c r="D12" s="25">
        <v>70</v>
      </c>
      <c r="E12" s="26">
        <v>603</v>
      </c>
      <c r="F12" s="54">
        <v>673</v>
      </c>
      <c r="G12" s="58">
        <v>0</v>
      </c>
      <c r="H12" s="25">
        <v>0</v>
      </c>
      <c r="I12" s="20">
        <v>2</v>
      </c>
      <c r="J12" s="21">
        <v>7</v>
      </c>
      <c r="K12" s="21">
        <v>2</v>
      </c>
      <c r="L12" s="21">
        <v>15</v>
      </c>
      <c r="M12" s="40">
        <v>0</v>
      </c>
      <c r="N12" s="40">
        <v>0</v>
      </c>
      <c r="O12" s="179">
        <v>0</v>
      </c>
      <c r="P12" s="179">
        <v>7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25</v>
      </c>
      <c r="Y12" s="161">
        <v>0</v>
      </c>
      <c r="Z12" s="162">
        <v>0</v>
      </c>
      <c r="AA12" s="27">
        <v>66</v>
      </c>
      <c r="AB12" s="28">
        <v>549</v>
      </c>
      <c r="AC12" s="16">
        <v>615</v>
      </c>
      <c r="AD12" s="24">
        <v>5</v>
      </c>
      <c r="AE12" s="92">
        <f t="shared" si="7"/>
        <v>647</v>
      </c>
      <c r="AF12" s="50">
        <f t="shared" si="6"/>
        <v>673</v>
      </c>
      <c r="AG12" s="50">
        <f t="shared" si="8"/>
        <v>615</v>
      </c>
      <c r="AI12" s="188">
        <f t="shared" si="0"/>
        <v>7</v>
      </c>
      <c r="AJ12" s="85">
        <f t="shared" si="1"/>
        <v>0</v>
      </c>
      <c r="AK12" s="96">
        <f t="shared" si="2"/>
        <v>0</v>
      </c>
      <c r="AL12" s="124">
        <f t="shared" si="3"/>
        <v>0</v>
      </c>
      <c r="AM12" s="120">
        <f t="shared" si="4"/>
        <v>25</v>
      </c>
      <c r="AN12" s="152">
        <f t="shared" si="5"/>
        <v>0</v>
      </c>
    </row>
    <row r="13" spans="1:40" ht="13.5">
      <c r="A13" s="24">
        <v>6</v>
      </c>
      <c r="B13" s="25">
        <v>20</v>
      </c>
      <c r="C13" s="25">
        <v>16</v>
      </c>
      <c r="D13" s="25">
        <v>70</v>
      </c>
      <c r="E13" s="26">
        <v>599</v>
      </c>
      <c r="F13" s="54">
        <v>669</v>
      </c>
      <c r="G13" s="58">
        <v>0</v>
      </c>
      <c r="H13" s="25">
        <v>0</v>
      </c>
      <c r="I13" s="20">
        <v>2</v>
      </c>
      <c r="J13" s="21">
        <v>7</v>
      </c>
      <c r="K13" s="21">
        <v>2</v>
      </c>
      <c r="L13" s="21">
        <v>13</v>
      </c>
      <c r="M13" s="40">
        <v>0</v>
      </c>
      <c r="N13" s="40">
        <v>0</v>
      </c>
      <c r="O13" s="179">
        <v>0</v>
      </c>
      <c r="P13" s="179">
        <v>7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23</v>
      </c>
      <c r="Y13" s="161">
        <v>0</v>
      </c>
      <c r="Z13" s="162">
        <v>0</v>
      </c>
      <c r="AA13" s="27">
        <v>66</v>
      </c>
      <c r="AB13" s="28">
        <v>549</v>
      </c>
      <c r="AC13" s="16">
        <v>615</v>
      </c>
      <c r="AD13" s="24">
        <v>6</v>
      </c>
      <c r="AE13" s="92">
        <f t="shared" si="7"/>
        <v>645</v>
      </c>
      <c r="AF13" s="50">
        <f t="shared" si="6"/>
        <v>669</v>
      </c>
      <c r="AG13" s="50">
        <f t="shared" si="8"/>
        <v>615</v>
      </c>
      <c r="AI13" s="188">
        <f t="shared" si="0"/>
        <v>7</v>
      </c>
      <c r="AJ13" s="85">
        <f t="shared" si="1"/>
        <v>0</v>
      </c>
      <c r="AK13" s="96">
        <f t="shared" si="2"/>
        <v>0</v>
      </c>
      <c r="AL13" s="124">
        <f t="shared" si="3"/>
        <v>0</v>
      </c>
      <c r="AM13" s="120">
        <f t="shared" si="4"/>
        <v>23</v>
      </c>
      <c r="AN13" s="152">
        <f t="shared" si="5"/>
        <v>0</v>
      </c>
    </row>
    <row r="14" spans="1:40" ht="13.5">
      <c r="A14" s="24">
        <v>7</v>
      </c>
      <c r="B14" s="25">
        <v>22</v>
      </c>
      <c r="C14" s="25">
        <v>51</v>
      </c>
      <c r="D14" s="25">
        <v>73</v>
      </c>
      <c r="E14" s="26">
        <v>625</v>
      </c>
      <c r="F14" s="54">
        <v>698</v>
      </c>
      <c r="G14" s="58">
        <v>0</v>
      </c>
      <c r="H14" s="25">
        <v>0</v>
      </c>
      <c r="I14" s="20">
        <v>2</v>
      </c>
      <c r="J14" s="21">
        <v>22</v>
      </c>
      <c r="K14" s="21">
        <v>2</v>
      </c>
      <c r="L14" s="21">
        <v>13</v>
      </c>
      <c r="M14" s="40">
        <v>0</v>
      </c>
      <c r="N14" s="40">
        <v>0</v>
      </c>
      <c r="O14" s="179">
        <v>0</v>
      </c>
      <c r="P14" s="179">
        <v>7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23</v>
      </c>
      <c r="Y14" s="161">
        <v>0</v>
      </c>
      <c r="Z14" s="162">
        <v>0</v>
      </c>
      <c r="AA14" s="27">
        <v>69</v>
      </c>
      <c r="AB14" s="28">
        <v>560</v>
      </c>
      <c r="AC14" s="16">
        <v>629</v>
      </c>
      <c r="AD14" s="24">
        <v>7</v>
      </c>
      <c r="AE14" s="92">
        <f t="shared" si="7"/>
        <v>659</v>
      </c>
      <c r="AF14" s="50">
        <f t="shared" si="6"/>
        <v>698</v>
      </c>
      <c r="AG14" s="50">
        <f t="shared" si="8"/>
        <v>629</v>
      </c>
      <c r="AI14" s="188">
        <f t="shared" si="0"/>
        <v>7</v>
      </c>
      <c r="AJ14" s="85">
        <f t="shared" si="1"/>
        <v>0</v>
      </c>
      <c r="AK14" s="96">
        <f t="shared" si="2"/>
        <v>0</v>
      </c>
      <c r="AL14" s="124">
        <f t="shared" si="3"/>
        <v>0</v>
      </c>
      <c r="AM14" s="120">
        <f t="shared" si="4"/>
        <v>23</v>
      </c>
      <c r="AN14" s="152">
        <f t="shared" si="5"/>
        <v>0</v>
      </c>
    </row>
    <row r="15" spans="1:40" ht="13.5">
      <c r="A15" s="24">
        <v>8</v>
      </c>
      <c r="B15" s="25">
        <v>30</v>
      </c>
      <c r="C15" s="25">
        <v>23</v>
      </c>
      <c r="D15" s="25">
        <v>79</v>
      </c>
      <c r="E15" s="26">
        <v>612</v>
      </c>
      <c r="F15" s="54">
        <v>691</v>
      </c>
      <c r="G15" s="58">
        <v>0</v>
      </c>
      <c r="H15" s="25">
        <v>0</v>
      </c>
      <c r="I15" s="20">
        <v>0</v>
      </c>
      <c r="J15" s="21">
        <v>6</v>
      </c>
      <c r="K15" s="21">
        <v>2</v>
      </c>
      <c r="L15" s="21">
        <v>13</v>
      </c>
      <c r="M15" s="40">
        <v>0</v>
      </c>
      <c r="N15" s="40">
        <v>0</v>
      </c>
      <c r="O15" s="179">
        <v>0</v>
      </c>
      <c r="P15" s="179">
        <v>7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21</v>
      </c>
      <c r="Y15" s="161">
        <v>0</v>
      </c>
      <c r="Z15" s="162">
        <v>0</v>
      </c>
      <c r="AA15" s="27">
        <v>77</v>
      </c>
      <c r="AB15" s="28">
        <v>565</v>
      </c>
      <c r="AC15" s="16">
        <v>642</v>
      </c>
      <c r="AD15" s="24">
        <v>8</v>
      </c>
      <c r="AE15" s="92">
        <f t="shared" si="7"/>
        <v>670</v>
      </c>
      <c r="AF15" s="50">
        <f t="shared" si="6"/>
        <v>691</v>
      </c>
      <c r="AG15" s="50">
        <f t="shared" si="8"/>
        <v>642</v>
      </c>
      <c r="AI15" s="188">
        <f t="shared" si="0"/>
        <v>7</v>
      </c>
      <c r="AJ15" s="85">
        <f t="shared" si="1"/>
        <v>0</v>
      </c>
      <c r="AK15" s="96">
        <f t="shared" si="2"/>
        <v>0</v>
      </c>
      <c r="AL15" s="124">
        <f t="shared" si="3"/>
        <v>0</v>
      </c>
      <c r="AM15" s="120">
        <f t="shared" si="4"/>
        <v>21</v>
      </c>
      <c r="AN15" s="152">
        <f t="shared" si="5"/>
        <v>0</v>
      </c>
    </row>
    <row r="16" spans="1:40" ht="13.5">
      <c r="A16" s="24">
        <v>9</v>
      </c>
      <c r="B16" s="25">
        <v>19</v>
      </c>
      <c r="C16" s="25">
        <v>14</v>
      </c>
      <c r="D16" s="25">
        <v>76</v>
      </c>
      <c r="E16" s="26">
        <v>610</v>
      </c>
      <c r="F16" s="54">
        <v>686</v>
      </c>
      <c r="G16" s="58">
        <v>0</v>
      </c>
      <c r="H16" s="25">
        <v>0</v>
      </c>
      <c r="I16" s="20">
        <v>0</v>
      </c>
      <c r="J16" s="21">
        <v>6</v>
      </c>
      <c r="K16" s="21">
        <v>2</v>
      </c>
      <c r="L16" s="21">
        <v>13</v>
      </c>
      <c r="M16" s="40">
        <v>0</v>
      </c>
      <c r="N16" s="40">
        <v>0</v>
      </c>
      <c r="O16" s="179">
        <v>0</v>
      </c>
      <c r="P16" s="179">
        <v>7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21</v>
      </c>
      <c r="Y16" s="161">
        <v>0</v>
      </c>
      <c r="Z16" s="162">
        <v>0</v>
      </c>
      <c r="AA16" s="27">
        <v>74</v>
      </c>
      <c r="AB16" s="28">
        <v>563</v>
      </c>
      <c r="AC16" s="16">
        <v>637</v>
      </c>
      <c r="AD16" s="24">
        <v>9</v>
      </c>
      <c r="AE16" s="92">
        <f t="shared" si="7"/>
        <v>665</v>
      </c>
      <c r="AF16" s="50">
        <f t="shared" si="6"/>
        <v>686</v>
      </c>
      <c r="AG16" s="50">
        <f t="shared" si="8"/>
        <v>637</v>
      </c>
      <c r="AI16" s="188">
        <f t="shared" si="0"/>
        <v>7</v>
      </c>
      <c r="AJ16" s="85">
        <f t="shared" si="1"/>
        <v>0</v>
      </c>
      <c r="AK16" s="96">
        <f t="shared" si="2"/>
        <v>0</v>
      </c>
      <c r="AL16" s="124">
        <f t="shared" si="3"/>
        <v>0</v>
      </c>
      <c r="AM16" s="120">
        <f t="shared" si="4"/>
        <v>21</v>
      </c>
      <c r="AN16" s="152">
        <f t="shared" si="5"/>
        <v>0</v>
      </c>
    </row>
    <row r="17" spans="1:40" ht="13.5">
      <c r="A17" s="24">
        <v>10</v>
      </c>
      <c r="B17" s="25">
        <v>18</v>
      </c>
      <c r="C17" s="25">
        <v>20</v>
      </c>
      <c r="D17" s="25">
        <v>76</v>
      </c>
      <c r="E17" s="26">
        <v>612</v>
      </c>
      <c r="F17" s="54">
        <v>688</v>
      </c>
      <c r="G17" s="58">
        <v>0</v>
      </c>
      <c r="H17" s="25">
        <v>0</v>
      </c>
      <c r="I17" s="20">
        <v>1</v>
      </c>
      <c r="J17" s="21">
        <v>10</v>
      </c>
      <c r="K17" s="21">
        <v>2</v>
      </c>
      <c r="L17" s="21">
        <v>13</v>
      </c>
      <c r="M17" s="40">
        <v>0</v>
      </c>
      <c r="N17" s="40">
        <v>0</v>
      </c>
      <c r="O17" s="179">
        <v>0</v>
      </c>
      <c r="P17" s="179">
        <v>7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21</v>
      </c>
      <c r="Y17" s="161">
        <v>0</v>
      </c>
      <c r="Z17" s="162">
        <v>0</v>
      </c>
      <c r="AA17" s="27">
        <v>73</v>
      </c>
      <c r="AB17" s="28">
        <v>561</v>
      </c>
      <c r="AC17" s="16">
        <v>634</v>
      </c>
      <c r="AD17" s="24">
        <v>10</v>
      </c>
      <c r="AE17" s="92">
        <f t="shared" si="7"/>
        <v>662</v>
      </c>
      <c r="AF17" s="50">
        <f t="shared" si="6"/>
        <v>688</v>
      </c>
      <c r="AG17" s="50">
        <f>F17-SUM(I17:Z17)</f>
        <v>634</v>
      </c>
      <c r="AI17" s="188">
        <f t="shared" si="0"/>
        <v>7</v>
      </c>
      <c r="AJ17" s="85">
        <f t="shared" si="1"/>
        <v>0</v>
      </c>
      <c r="AK17" s="96">
        <f t="shared" si="2"/>
        <v>0</v>
      </c>
      <c r="AL17" s="124">
        <f t="shared" si="3"/>
        <v>0</v>
      </c>
      <c r="AM17" s="120">
        <f t="shared" si="4"/>
        <v>21</v>
      </c>
      <c r="AN17" s="152">
        <f t="shared" si="5"/>
        <v>0</v>
      </c>
    </row>
    <row r="18" spans="1:40" ht="13.5">
      <c r="A18" s="24">
        <v>11</v>
      </c>
      <c r="B18" s="25">
        <v>28</v>
      </c>
      <c r="C18" s="25">
        <v>21</v>
      </c>
      <c r="D18" s="25">
        <v>73</v>
      </c>
      <c r="E18" s="26">
        <v>580</v>
      </c>
      <c r="F18" s="54">
        <v>681</v>
      </c>
      <c r="G18" s="58">
        <v>0</v>
      </c>
      <c r="H18" s="25">
        <v>0</v>
      </c>
      <c r="I18" s="20">
        <v>1</v>
      </c>
      <c r="J18" s="21">
        <v>11</v>
      </c>
      <c r="K18" s="21">
        <v>2</v>
      </c>
      <c r="L18" s="21">
        <v>14</v>
      </c>
      <c r="M18" s="40">
        <v>0</v>
      </c>
      <c r="N18" s="40">
        <v>0</v>
      </c>
      <c r="O18" s="179">
        <v>0</v>
      </c>
      <c r="P18" s="179">
        <v>7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21</v>
      </c>
      <c r="Y18" s="161">
        <v>0</v>
      </c>
      <c r="Z18" s="162">
        <v>0</v>
      </c>
      <c r="AA18" s="27">
        <v>70</v>
      </c>
      <c r="AB18" s="28">
        <v>555</v>
      </c>
      <c r="AC18" s="16">
        <v>625</v>
      </c>
      <c r="AD18" s="24">
        <v>11</v>
      </c>
      <c r="AE18" s="92">
        <f>SUM(O18:AB18)</f>
        <v>653</v>
      </c>
      <c r="AF18" s="50">
        <f t="shared" si="6"/>
        <v>681</v>
      </c>
      <c r="AG18" s="50">
        <f>F18-SUM(I18:Z18)</f>
        <v>625</v>
      </c>
      <c r="AI18" s="188">
        <f t="shared" si="0"/>
        <v>7</v>
      </c>
      <c r="AJ18" s="85">
        <f t="shared" si="1"/>
        <v>0</v>
      </c>
      <c r="AK18" s="96">
        <f t="shared" si="2"/>
        <v>0</v>
      </c>
      <c r="AL18" s="124">
        <f t="shared" si="3"/>
        <v>0</v>
      </c>
      <c r="AM18" s="120">
        <f t="shared" si="4"/>
        <v>21</v>
      </c>
      <c r="AN18" s="152">
        <f t="shared" si="5"/>
        <v>0</v>
      </c>
    </row>
    <row r="19" spans="1:40" ht="13.5">
      <c r="A19" s="24">
        <v>12</v>
      </c>
      <c r="B19" s="25">
        <v>23</v>
      </c>
      <c r="C19" s="25">
        <v>34</v>
      </c>
      <c r="D19" s="25">
        <v>77</v>
      </c>
      <c r="E19" s="26">
        <v>615</v>
      </c>
      <c r="F19" s="54">
        <v>692</v>
      </c>
      <c r="G19" s="58">
        <v>0</v>
      </c>
      <c r="H19" s="25">
        <v>0</v>
      </c>
      <c r="I19" s="20">
        <v>1</v>
      </c>
      <c r="J19" s="21">
        <v>14</v>
      </c>
      <c r="K19" s="21">
        <v>2</v>
      </c>
      <c r="L19" s="21">
        <v>14</v>
      </c>
      <c r="M19" s="40">
        <v>0</v>
      </c>
      <c r="N19" s="40">
        <v>0</v>
      </c>
      <c r="O19" s="179">
        <v>0</v>
      </c>
      <c r="P19" s="179">
        <v>7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21</v>
      </c>
      <c r="Y19" s="161">
        <v>0</v>
      </c>
      <c r="Z19" s="162">
        <v>0</v>
      </c>
      <c r="AA19" s="27">
        <v>74</v>
      </c>
      <c r="AB19" s="28">
        <v>559</v>
      </c>
      <c r="AC19" s="16">
        <v>633</v>
      </c>
      <c r="AD19" s="24">
        <v>12</v>
      </c>
      <c r="AE19" s="92">
        <f aca="true" t="shared" si="9" ref="AE19:AE38">SUM(O19:AB19)</f>
        <v>661</v>
      </c>
      <c r="AF19" s="50">
        <f t="shared" si="6"/>
        <v>692</v>
      </c>
      <c r="AG19" s="50">
        <f>F19-SUM(I19:Z19)</f>
        <v>633</v>
      </c>
      <c r="AI19" s="188">
        <f aca="true" t="shared" si="10" ref="AI19:AI38">SUM(O19:P19)</f>
        <v>7</v>
      </c>
      <c r="AJ19" s="85">
        <f t="shared" si="1"/>
        <v>0</v>
      </c>
      <c r="AK19" s="96">
        <f t="shared" si="2"/>
        <v>0</v>
      </c>
      <c r="AL19" s="124">
        <f t="shared" si="3"/>
        <v>0</v>
      </c>
      <c r="AM19" s="120">
        <f t="shared" si="4"/>
        <v>21</v>
      </c>
      <c r="AN19" s="152">
        <f t="shared" si="5"/>
        <v>0</v>
      </c>
    </row>
    <row r="20" spans="1:40" ht="13.5">
      <c r="A20" s="24">
        <v>13</v>
      </c>
      <c r="B20" s="25">
        <v>36</v>
      </c>
      <c r="C20" s="25">
        <v>28</v>
      </c>
      <c r="D20" s="25">
        <v>75</v>
      </c>
      <c r="E20" s="26">
        <v>609</v>
      </c>
      <c r="F20" s="54">
        <v>684</v>
      </c>
      <c r="G20" s="58">
        <v>0</v>
      </c>
      <c r="H20" s="25">
        <v>0</v>
      </c>
      <c r="I20" s="20">
        <v>1</v>
      </c>
      <c r="J20" s="21">
        <v>14</v>
      </c>
      <c r="K20" s="21">
        <v>2</v>
      </c>
      <c r="L20" s="21">
        <v>14</v>
      </c>
      <c r="M20" s="40">
        <v>0</v>
      </c>
      <c r="N20" s="40">
        <v>0</v>
      </c>
      <c r="O20" s="179">
        <v>0</v>
      </c>
      <c r="P20" s="179">
        <v>7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21</v>
      </c>
      <c r="Y20" s="161">
        <v>0</v>
      </c>
      <c r="Z20" s="162">
        <v>0</v>
      </c>
      <c r="AA20" s="27">
        <v>72</v>
      </c>
      <c r="AB20" s="28">
        <v>553</v>
      </c>
      <c r="AC20" s="16">
        <v>625</v>
      </c>
      <c r="AD20" s="24">
        <v>13</v>
      </c>
      <c r="AE20" s="92">
        <f t="shared" si="9"/>
        <v>653</v>
      </c>
      <c r="AF20" s="50">
        <f t="shared" si="6"/>
        <v>684</v>
      </c>
      <c r="AG20" s="50">
        <f>F20-SUM(I20:Z20)</f>
        <v>625</v>
      </c>
      <c r="AI20" s="188">
        <f t="shared" si="10"/>
        <v>7</v>
      </c>
      <c r="AJ20" s="85">
        <f t="shared" si="1"/>
        <v>0</v>
      </c>
      <c r="AK20" s="96">
        <f t="shared" si="2"/>
        <v>0</v>
      </c>
      <c r="AL20" s="124">
        <f t="shared" si="3"/>
        <v>0</v>
      </c>
      <c r="AM20" s="120">
        <f t="shared" si="4"/>
        <v>21</v>
      </c>
      <c r="AN20" s="152">
        <f t="shared" si="5"/>
        <v>0</v>
      </c>
    </row>
    <row r="21" spans="1:40" ht="13.5">
      <c r="A21" s="24">
        <v>14</v>
      </c>
      <c r="B21" s="25">
        <v>27</v>
      </c>
      <c r="C21" s="25">
        <v>39</v>
      </c>
      <c r="D21" s="25">
        <v>76</v>
      </c>
      <c r="E21" s="26">
        <v>620</v>
      </c>
      <c r="F21" s="54">
        <v>696</v>
      </c>
      <c r="G21" s="58">
        <v>0</v>
      </c>
      <c r="H21" s="25">
        <v>0</v>
      </c>
      <c r="I21" s="20">
        <v>1</v>
      </c>
      <c r="J21" s="21">
        <v>18</v>
      </c>
      <c r="K21" s="21">
        <v>2</v>
      </c>
      <c r="L21" s="21">
        <v>14</v>
      </c>
      <c r="M21" s="40">
        <v>0</v>
      </c>
      <c r="N21" s="40">
        <v>0</v>
      </c>
      <c r="O21" s="179">
        <v>0</v>
      </c>
      <c r="P21" s="179">
        <v>7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21</v>
      </c>
      <c r="Y21" s="161">
        <v>0</v>
      </c>
      <c r="Z21" s="162">
        <v>0</v>
      </c>
      <c r="AA21" s="27">
        <v>73</v>
      </c>
      <c r="AB21" s="28">
        <v>560</v>
      </c>
      <c r="AC21" s="16">
        <v>633</v>
      </c>
      <c r="AD21" s="24">
        <v>14</v>
      </c>
      <c r="AE21" s="92">
        <f t="shared" si="9"/>
        <v>661</v>
      </c>
      <c r="AF21" s="50">
        <f t="shared" si="6"/>
        <v>696</v>
      </c>
      <c r="AG21" s="50">
        <f>F21-SUM(I21:Z21)</f>
        <v>633</v>
      </c>
      <c r="AI21" s="188">
        <f t="shared" si="10"/>
        <v>7</v>
      </c>
      <c r="AJ21" s="85">
        <f t="shared" si="1"/>
        <v>0</v>
      </c>
      <c r="AK21" s="96">
        <f t="shared" si="2"/>
        <v>0</v>
      </c>
      <c r="AL21" s="124">
        <f t="shared" si="3"/>
        <v>0</v>
      </c>
      <c r="AM21" s="120">
        <f t="shared" si="4"/>
        <v>21</v>
      </c>
      <c r="AN21" s="152">
        <f t="shared" si="5"/>
        <v>0</v>
      </c>
    </row>
    <row r="22" spans="1:40" ht="13.5">
      <c r="A22" s="24">
        <v>15</v>
      </c>
      <c r="B22" s="25">
        <v>27</v>
      </c>
      <c r="C22" s="25">
        <v>38</v>
      </c>
      <c r="D22" s="25">
        <v>80</v>
      </c>
      <c r="E22" s="26">
        <v>627</v>
      </c>
      <c r="F22" s="54">
        <v>707</v>
      </c>
      <c r="G22" s="58">
        <v>0</v>
      </c>
      <c r="H22" s="25">
        <v>0</v>
      </c>
      <c r="I22" s="20">
        <v>0</v>
      </c>
      <c r="J22" s="21">
        <v>9</v>
      </c>
      <c r="K22" s="21">
        <v>2</v>
      </c>
      <c r="L22" s="21">
        <v>14</v>
      </c>
      <c r="M22" s="40">
        <v>0</v>
      </c>
      <c r="N22" s="40">
        <v>0</v>
      </c>
      <c r="O22" s="179">
        <v>0</v>
      </c>
      <c r="P22" s="179">
        <v>7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21</v>
      </c>
      <c r="Y22" s="161">
        <v>0</v>
      </c>
      <c r="Z22" s="162">
        <v>0</v>
      </c>
      <c r="AA22" s="27">
        <v>78</v>
      </c>
      <c r="AB22" s="28">
        <v>576</v>
      </c>
      <c r="AC22" s="16">
        <v>654</v>
      </c>
      <c r="AD22" s="24">
        <v>15</v>
      </c>
      <c r="AE22" s="92">
        <f t="shared" si="9"/>
        <v>682</v>
      </c>
      <c r="AF22" s="50">
        <f t="shared" si="6"/>
        <v>707</v>
      </c>
      <c r="AG22" s="50">
        <f t="shared" si="8"/>
        <v>654</v>
      </c>
      <c r="AI22" s="188">
        <f t="shared" si="10"/>
        <v>7</v>
      </c>
      <c r="AJ22" s="85">
        <f t="shared" si="1"/>
        <v>0</v>
      </c>
      <c r="AK22" s="96">
        <f t="shared" si="2"/>
        <v>0</v>
      </c>
      <c r="AL22" s="124">
        <f t="shared" si="3"/>
        <v>0</v>
      </c>
      <c r="AM22" s="120">
        <f t="shared" si="4"/>
        <v>21</v>
      </c>
      <c r="AN22" s="152">
        <f t="shared" si="5"/>
        <v>0</v>
      </c>
    </row>
    <row r="23" spans="1:40" ht="13.5">
      <c r="A23" s="24">
        <v>16</v>
      </c>
      <c r="B23" s="25">
        <v>25</v>
      </c>
      <c r="C23" s="25">
        <v>20</v>
      </c>
      <c r="D23" s="25">
        <v>79</v>
      </c>
      <c r="E23" s="26">
        <v>595</v>
      </c>
      <c r="F23" s="54">
        <v>702</v>
      </c>
      <c r="G23" s="58">
        <v>0</v>
      </c>
      <c r="H23" s="25">
        <v>0</v>
      </c>
      <c r="I23" s="20">
        <v>0</v>
      </c>
      <c r="J23" s="21">
        <v>8</v>
      </c>
      <c r="K23" s="21">
        <v>2</v>
      </c>
      <c r="L23" s="21">
        <v>14</v>
      </c>
      <c r="M23" s="40">
        <v>0</v>
      </c>
      <c r="N23" s="40">
        <v>0</v>
      </c>
      <c r="O23" s="179">
        <v>0</v>
      </c>
      <c r="P23" s="179">
        <v>7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21</v>
      </c>
      <c r="Y23" s="161">
        <v>0</v>
      </c>
      <c r="Z23" s="162">
        <v>0</v>
      </c>
      <c r="AA23" s="27">
        <v>77</v>
      </c>
      <c r="AB23" s="28">
        <v>573</v>
      </c>
      <c r="AC23" s="16">
        <v>650</v>
      </c>
      <c r="AD23" s="24">
        <v>16</v>
      </c>
      <c r="AE23" s="92">
        <f t="shared" si="9"/>
        <v>678</v>
      </c>
      <c r="AF23" s="50">
        <f t="shared" si="6"/>
        <v>702</v>
      </c>
      <c r="AG23" s="50">
        <f t="shared" si="8"/>
        <v>650</v>
      </c>
      <c r="AI23" s="188">
        <f t="shared" si="10"/>
        <v>7</v>
      </c>
      <c r="AJ23" s="85">
        <f t="shared" si="1"/>
        <v>0</v>
      </c>
      <c r="AK23" s="96">
        <f t="shared" si="2"/>
        <v>0</v>
      </c>
      <c r="AL23" s="124">
        <f t="shared" si="3"/>
        <v>0</v>
      </c>
      <c r="AM23" s="120">
        <f t="shared" si="4"/>
        <v>21</v>
      </c>
      <c r="AN23" s="152">
        <f t="shared" si="5"/>
        <v>0</v>
      </c>
    </row>
    <row r="24" spans="1:40" ht="13.5">
      <c r="A24" s="24">
        <v>17</v>
      </c>
      <c r="B24" s="25">
        <v>22</v>
      </c>
      <c r="C24" s="25">
        <v>14</v>
      </c>
      <c r="D24" s="25">
        <v>80</v>
      </c>
      <c r="E24" s="26">
        <v>614</v>
      </c>
      <c r="F24" s="54">
        <v>694</v>
      </c>
      <c r="G24" s="58">
        <v>0</v>
      </c>
      <c r="H24" s="25">
        <v>0</v>
      </c>
      <c r="I24" s="20">
        <v>1</v>
      </c>
      <c r="J24" s="21">
        <v>14</v>
      </c>
      <c r="K24" s="21">
        <v>2</v>
      </c>
      <c r="L24" s="21">
        <v>14</v>
      </c>
      <c r="M24" s="40">
        <v>0</v>
      </c>
      <c r="N24" s="40">
        <v>0</v>
      </c>
      <c r="O24" s="179">
        <v>0</v>
      </c>
      <c r="P24" s="179">
        <v>7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21</v>
      </c>
      <c r="Y24" s="161">
        <v>0</v>
      </c>
      <c r="Z24" s="162">
        <v>0</v>
      </c>
      <c r="AA24" s="27">
        <v>77</v>
      </c>
      <c r="AB24" s="28">
        <v>558</v>
      </c>
      <c r="AC24" s="16">
        <v>635</v>
      </c>
      <c r="AD24" s="24">
        <v>17</v>
      </c>
      <c r="AE24" s="92">
        <f t="shared" si="9"/>
        <v>663</v>
      </c>
      <c r="AF24" s="50">
        <f t="shared" si="6"/>
        <v>694</v>
      </c>
      <c r="AG24" s="50">
        <f>F24-SUM(I24:Z24)</f>
        <v>635</v>
      </c>
      <c r="AI24" s="188">
        <f t="shared" si="10"/>
        <v>7</v>
      </c>
      <c r="AJ24" s="85">
        <f t="shared" si="1"/>
        <v>0</v>
      </c>
      <c r="AK24" s="96">
        <f t="shared" si="2"/>
        <v>0</v>
      </c>
      <c r="AL24" s="124">
        <f t="shared" si="3"/>
        <v>0</v>
      </c>
      <c r="AM24" s="120">
        <f t="shared" si="4"/>
        <v>21</v>
      </c>
      <c r="AN24" s="152">
        <f t="shared" si="5"/>
        <v>0</v>
      </c>
    </row>
    <row r="25" spans="1:40" ht="13.5">
      <c r="A25" s="24">
        <v>18</v>
      </c>
      <c r="B25" s="25">
        <v>13</v>
      </c>
      <c r="C25" s="25">
        <v>19</v>
      </c>
      <c r="D25" s="25">
        <v>78</v>
      </c>
      <c r="E25" s="26">
        <v>622</v>
      </c>
      <c r="F25" s="54">
        <v>700</v>
      </c>
      <c r="G25" s="58">
        <v>0</v>
      </c>
      <c r="H25" s="25">
        <v>0</v>
      </c>
      <c r="I25" s="20">
        <v>1</v>
      </c>
      <c r="J25" s="21">
        <v>15</v>
      </c>
      <c r="K25" s="21">
        <v>2</v>
      </c>
      <c r="L25" s="21">
        <v>14</v>
      </c>
      <c r="M25" s="40">
        <v>0</v>
      </c>
      <c r="N25" s="40">
        <v>0</v>
      </c>
      <c r="O25" s="179">
        <v>0</v>
      </c>
      <c r="P25" s="179">
        <v>7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21</v>
      </c>
      <c r="Y25" s="161">
        <v>0</v>
      </c>
      <c r="Z25" s="162">
        <v>0</v>
      </c>
      <c r="AA25" s="27">
        <v>75</v>
      </c>
      <c r="AB25" s="28">
        <v>565</v>
      </c>
      <c r="AC25" s="16">
        <v>640</v>
      </c>
      <c r="AD25" s="24">
        <v>18</v>
      </c>
      <c r="AE25" s="92">
        <f t="shared" si="9"/>
        <v>668</v>
      </c>
      <c r="AF25" s="50">
        <f t="shared" si="6"/>
        <v>700</v>
      </c>
      <c r="AG25" s="50">
        <f>F25-SUM(I25:Z25)</f>
        <v>640</v>
      </c>
      <c r="AI25" s="188">
        <f t="shared" si="10"/>
        <v>7</v>
      </c>
      <c r="AJ25" s="85">
        <f t="shared" si="1"/>
        <v>0</v>
      </c>
      <c r="AK25" s="96">
        <f t="shared" si="2"/>
        <v>0</v>
      </c>
      <c r="AL25" s="124">
        <f t="shared" si="3"/>
        <v>0</v>
      </c>
      <c r="AM25" s="120">
        <f t="shared" si="4"/>
        <v>21</v>
      </c>
      <c r="AN25" s="152">
        <f t="shared" si="5"/>
        <v>0</v>
      </c>
    </row>
    <row r="26" spans="1:40" ht="13.5">
      <c r="A26" s="24">
        <v>19</v>
      </c>
      <c r="B26" s="25">
        <v>30</v>
      </c>
      <c r="C26" s="25">
        <v>31</v>
      </c>
      <c r="D26" s="25">
        <v>82</v>
      </c>
      <c r="E26" s="26">
        <v>619</v>
      </c>
      <c r="F26" s="54">
        <v>701</v>
      </c>
      <c r="G26" s="58">
        <v>0</v>
      </c>
      <c r="H26" s="25">
        <v>0</v>
      </c>
      <c r="I26" s="20">
        <v>1</v>
      </c>
      <c r="J26" s="21">
        <v>17</v>
      </c>
      <c r="K26" s="21">
        <v>2</v>
      </c>
      <c r="L26" s="21">
        <v>13</v>
      </c>
      <c r="M26" s="40">
        <v>0</v>
      </c>
      <c r="N26" s="40">
        <v>0</v>
      </c>
      <c r="O26" s="179">
        <v>0</v>
      </c>
      <c r="P26" s="179">
        <v>7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21</v>
      </c>
      <c r="Y26" s="161">
        <v>0</v>
      </c>
      <c r="Z26" s="162">
        <v>0</v>
      </c>
      <c r="AA26" s="27">
        <v>79</v>
      </c>
      <c r="AB26" s="28">
        <v>561</v>
      </c>
      <c r="AC26" s="16">
        <v>640</v>
      </c>
      <c r="AD26" s="24">
        <v>19</v>
      </c>
      <c r="AE26" s="92">
        <f t="shared" si="9"/>
        <v>668</v>
      </c>
      <c r="AF26" s="50">
        <f t="shared" si="6"/>
        <v>701</v>
      </c>
      <c r="AG26" s="50">
        <f>F26-SUM(I26:Z26)</f>
        <v>640</v>
      </c>
      <c r="AI26" s="188">
        <f t="shared" si="10"/>
        <v>7</v>
      </c>
      <c r="AJ26" s="85">
        <f t="shared" si="1"/>
        <v>0</v>
      </c>
      <c r="AK26" s="96">
        <f t="shared" si="2"/>
        <v>0</v>
      </c>
      <c r="AL26" s="124">
        <f t="shared" si="3"/>
        <v>0</v>
      </c>
      <c r="AM26" s="120">
        <f t="shared" si="4"/>
        <v>21</v>
      </c>
      <c r="AN26" s="152">
        <f t="shared" si="5"/>
        <v>0</v>
      </c>
    </row>
    <row r="27" spans="1:40" ht="13.5">
      <c r="A27" s="24">
        <v>20</v>
      </c>
      <c r="B27" s="25">
        <v>29</v>
      </c>
      <c r="C27" s="25">
        <v>28</v>
      </c>
      <c r="D27" s="25">
        <v>81</v>
      </c>
      <c r="E27" s="26">
        <v>619</v>
      </c>
      <c r="F27" s="54">
        <v>700</v>
      </c>
      <c r="G27" s="58">
        <v>0</v>
      </c>
      <c r="H27" s="25">
        <v>0</v>
      </c>
      <c r="I27" s="20">
        <v>1</v>
      </c>
      <c r="J27" s="21">
        <v>19</v>
      </c>
      <c r="K27" s="21">
        <v>2</v>
      </c>
      <c r="L27" s="21">
        <v>13</v>
      </c>
      <c r="M27" s="40">
        <v>0</v>
      </c>
      <c r="N27" s="40">
        <v>0</v>
      </c>
      <c r="O27" s="179">
        <v>0</v>
      </c>
      <c r="P27" s="179">
        <v>7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21</v>
      </c>
      <c r="Y27" s="161">
        <v>0</v>
      </c>
      <c r="Z27" s="162">
        <v>0</v>
      </c>
      <c r="AA27" s="27">
        <v>78</v>
      </c>
      <c r="AB27" s="28">
        <v>559</v>
      </c>
      <c r="AC27" s="16">
        <v>637</v>
      </c>
      <c r="AD27" s="24">
        <v>20</v>
      </c>
      <c r="AE27" s="92">
        <f t="shared" si="9"/>
        <v>665</v>
      </c>
      <c r="AF27" s="50">
        <f t="shared" si="6"/>
        <v>700</v>
      </c>
      <c r="AG27" s="50">
        <f t="shared" si="8"/>
        <v>637</v>
      </c>
      <c r="AI27" s="188">
        <f t="shared" si="10"/>
        <v>7</v>
      </c>
      <c r="AJ27" s="85">
        <f t="shared" si="1"/>
        <v>0</v>
      </c>
      <c r="AK27" s="96">
        <f t="shared" si="2"/>
        <v>0</v>
      </c>
      <c r="AL27" s="124">
        <f t="shared" si="3"/>
        <v>0</v>
      </c>
      <c r="AM27" s="120">
        <f t="shared" si="4"/>
        <v>21</v>
      </c>
      <c r="AN27" s="152">
        <f t="shared" si="5"/>
        <v>0</v>
      </c>
    </row>
    <row r="28" spans="1:40" ht="13.5">
      <c r="A28" s="24">
        <v>21</v>
      </c>
      <c r="B28" s="25">
        <v>28</v>
      </c>
      <c r="C28" s="25">
        <v>30</v>
      </c>
      <c r="D28" s="25">
        <v>82</v>
      </c>
      <c r="E28" s="26">
        <v>620</v>
      </c>
      <c r="F28" s="54">
        <v>702</v>
      </c>
      <c r="G28" s="58">
        <v>0</v>
      </c>
      <c r="H28" s="25">
        <v>0</v>
      </c>
      <c r="I28" s="20">
        <v>1</v>
      </c>
      <c r="J28" s="21">
        <v>19</v>
      </c>
      <c r="K28" s="21">
        <v>2</v>
      </c>
      <c r="L28" s="21">
        <v>13</v>
      </c>
      <c r="M28" s="40">
        <v>0</v>
      </c>
      <c r="N28" s="40">
        <v>0</v>
      </c>
      <c r="O28" s="179">
        <v>0</v>
      </c>
      <c r="P28" s="179">
        <v>7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21</v>
      </c>
      <c r="Y28" s="161">
        <v>0</v>
      </c>
      <c r="Z28" s="162">
        <v>0</v>
      </c>
      <c r="AA28" s="27">
        <v>79</v>
      </c>
      <c r="AB28" s="28">
        <v>560</v>
      </c>
      <c r="AC28" s="16">
        <v>639</v>
      </c>
      <c r="AD28" s="24">
        <v>21</v>
      </c>
      <c r="AE28" s="92">
        <f t="shared" si="9"/>
        <v>667</v>
      </c>
      <c r="AF28" s="50">
        <f t="shared" si="6"/>
        <v>702</v>
      </c>
      <c r="AG28" s="50">
        <f t="shared" si="8"/>
        <v>639</v>
      </c>
      <c r="AI28" s="188">
        <f t="shared" si="10"/>
        <v>7</v>
      </c>
      <c r="AJ28" s="85">
        <f t="shared" si="1"/>
        <v>0</v>
      </c>
      <c r="AK28" s="96">
        <f t="shared" si="2"/>
        <v>0</v>
      </c>
      <c r="AL28" s="124">
        <f t="shared" si="3"/>
        <v>0</v>
      </c>
      <c r="AM28" s="120">
        <f t="shared" si="4"/>
        <v>21</v>
      </c>
      <c r="AN28" s="152">
        <f t="shared" si="5"/>
        <v>0</v>
      </c>
    </row>
    <row r="29" spans="1:40" ht="13.5">
      <c r="A29" s="24">
        <v>22</v>
      </c>
      <c r="B29" s="25">
        <v>30</v>
      </c>
      <c r="C29" s="25">
        <v>39</v>
      </c>
      <c r="D29" s="25">
        <v>80</v>
      </c>
      <c r="E29" s="26">
        <v>604</v>
      </c>
      <c r="F29" s="54">
        <v>711</v>
      </c>
      <c r="G29" s="58">
        <v>0</v>
      </c>
      <c r="H29" s="25">
        <v>0</v>
      </c>
      <c r="I29" s="20">
        <v>0</v>
      </c>
      <c r="J29" s="21">
        <v>12</v>
      </c>
      <c r="K29" s="21">
        <v>2</v>
      </c>
      <c r="L29" s="21">
        <v>13</v>
      </c>
      <c r="M29" s="40">
        <v>0</v>
      </c>
      <c r="N29" s="40">
        <v>0</v>
      </c>
      <c r="O29" s="179">
        <v>0</v>
      </c>
      <c r="P29" s="179">
        <v>7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20</v>
      </c>
      <c r="Y29" s="161">
        <v>0</v>
      </c>
      <c r="Z29" s="162">
        <v>0</v>
      </c>
      <c r="AA29" s="27">
        <v>78</v>
      </c>
      <c r="AB29" s="28">
        <v>579</v>
      </c>
      <c r="AC29" s="16">
        <v>657</v>
      </c>
      <c r="AD29" s="24">
        <v>22</v>
      </c>
      <c r="AE29" s="92">
        <f t="shared" si="9"/>
        <v>684</v>
      </c>
      <c r="AF29" s="50">
        <f t="shared" si="6"/>
        <v>711</v>
      </c>
      <c r="AG29" s="50">
        <f t="shared" si="8"/>
        <v>657</v>
      </c>
      <c r="AI29" s="188">
        <f t="shared" si="10"/>
        <v>7</v>
      </c>
      <c r="AJ29" s="85">
        <f t="shared" si="1"/>
        <v>0</v>
      </c>
      <c r="AK29" s="96">
        <f t="shared" si="2"/>
        <v>0</v>
      </c>
      <c r="AL29" s="124">
        <f t="shared" si="3"/>
        <v>0</v>
      </c>
      <c r="AM29" s="120">
        <f t="shared" si="4"/>
        <v>20</v>
      </c>
      <c r="AN29" s="152">
        <f t="shared" si="5"/>
        <v>0</v>
      </c>
    </row>
    <row r="30" spans="1:40" ht="13.5">
      <c r="A30" s="24">
        <v>23</v>
      </c>
      <c r="B30" s="25">
        <v>23</v>
      </c>
      <c r="C30" s="25">
        <v>15</v>
      </c>
      <c r="D30" s="25">
        <v>78</v>
      </c>
      <c r="E30" s="26">
        <v>625</v>
      </c>
      <c r="F30" s="54">
        <v>703</v>
      </c>
      <c r="G30" s="58">
        <v>0</v>
      </c>
      <c r="H30" s="25">
        <v>0</v>
      </c>
      <c r="I30" s="20">
        <v>0</v>
      </c>
      <c r="J30" s="21">
        <v>10</v>
      </c>
      <c r="K30" s="21">
        <v>2</v>
      </c>
      <c r="L30" s="21">
        <v>13</v>
      </c>
      <c r="M30" s="40">
        <v>0</v>
      </c>
      <c r="N30" s="40">
        <v>0</v>
      </c>
      <c r="O30" s="179">
        <v>0</v>
      </c>
      <c r="P30" s="179">
        <v>7</v>
      </c>
      <c r="Q30" s="175">
        <v>0</v>
      </c>
      <c r="R30" s="147">
        <v>0</v>
      </c>
      <c r="S30" s="116">
        <v>0</v>
      </c>
      <c r="T30" s="117">
        <v>0</v>
      </c>
      <c r="U30" s="139">
        <v>0</v>
      </c>
      <c r="V30" s="140">
        <v>0</v>
      </c>
      <c r="W30" s="129">
        <v>0</v>
      </c>
      <c r="X30" s="155">
        <v>20</v>
      </c>
      <c r="Y30" s="161">
        <v>0</v>
      </c>
      <c r="Z30" s="162">
        <v>0</v>
      </c>
      <c r="AA30" s="27">
        <v>76</v>
      </c>
      <c r="AB30" s="28">
        <v>575</v>
      </c>
      <c r="AC30" s="16">
        <v>651</v>
      </c>
      <c r="AD30" s="24">
        <v>23</v>
      </c>
      <c r="AE30" s="92">
        <f t="shared" si="9"/>
        <v>678</v>
      </c>
      <c r="AF30" s="50">
        <f t="shared" si="6"/>
        <v>703</v>
      </c>
      <c r="AG30" s="50">
        <f t="shared" si="8"/>
        <v>651</v>
      </c>
      <c r="AI30" s="188">
        <f t="shared" si="10"/>
        <v>7</v>
      </c>
      <c r="AJ30" s="85">
        <f t="shared" si="1"/>
        <v>0</v>
      </c>
      <c r="AK30" s="96">
        <f t="shared" si="2"/>
        <v>0</v>
      </c>
      <c r="AL30" s="124">
        <f t="shared" si="3"/>
        <v>0</v>
      </c>
      <c r="AM30" s="120">
        <f t="shared" si="4"/>
        <v>20</v>
      </c>
      <c r="AN30" s="152">
        <f t="shared" si="5"/>
        <v>0</v>
      </c>
    </row>
    <row r="31" spans="1:40" ht="13.5">
      <c r="A31" s="24">
        <v>24</v>
      </c>
      <c r="B31" s="25">
        <v>21</v>
      </c>
      <c r="C31" s="25">
        <v>17</v>
      </c>
      <c r="D31" s="25">
        <v>79</v>
      </c>
      <c r="E31" s="26">
        <v>620</v>
      </c>
      <c r="F31" s="54">
        <v>699</v>
      </c>
      <c r="G31" s="58">
        <v>0</v>
      </c>
      <c r="H31" s="25">
        <v>0</v>
      </c>
      <c r="I31" s="20">
        <v>0</v>
      </c>
      <c r="J31" s="21">
        <v>16</v>
      </c>
      <c r="K31" s="21">
        <v>2</v>
      </c>
      <c r="L31" s="21">
        <v>13</v>
      </c>
      <c r="M31" s="40">
        <v>0</v>
      </c>
      <c r="N31" s="40">
        <v>0</v>
      </c>
      <c r="O31" s="179">
        <v>0</v>
      </c>
      <c r="P31" s="179">
        <v>7</v>
      </c>
      <c r="Q31" s="175">
        <v>0</v>
      </c>
      <c r="R31" s="147">
        <v>0</v>
      </c>
      <c r="S31" s="116">
        <v>0</v>
      </c>
      <c r="T31" s="117">
        <v>0</v>
      </c>
      <c r="U31" s="139">
        <v>0</v>
      </c>
      <c r="V31" s="140">
        <v>0</v>
      </c>
      <c r="W31" s="129">
        <v>0</v>
      </c>
      <c r="X31" s="155">
        <v>20</v>
      </c>
      <c r="Y31" s="161">
        <v>0</v>
      </c>
      <c r="Z31" s="162">
        <v>0</v>
      </c>
      <c r="AA31" s="27">
        <v>77</v>
      </c>
      <c r="AB31" s="28">
        <v>564</v>
      </c>
      <c r="AC31" s="16">
        <v>641</v>
      </c>
      <c r="AD31" s="24">
        <v>24</v>
      </c>
      <c r="AE31" s="92">
        <f t="shared" si="9"/>
        <v>668</v>
      </c>
      <c r="AF31" s="50">
        <f t="shared" si="6"/>
        <v>699</v>
      </c>
      <c r="AG31" s="50">
        <f t="shared" si="8"/>
        <v>641</v>
      </c>
      <c r="AI31" s="188">
        <f t="shared" si="10"/>
        <v>7</v>
      </c>
      <c r="AJ31" s="85">
        <f t="shared" si="1"/>
        <v>0</v>
      </c>
      <c r="AK31" s="96">
        <f t="shared" si="2"/>
        <v>0</v>
      </c>
      <c r="AL31" s="124">
        <f t="shared" si="3"/>
        <v>0</v>
      </c>
      <c r="AM31" s="120">
        <f t="shared" si="4"/>
        <v>20</v>
      </c>
      <c r="AN31" s="152">
        <f t="shared" si="5"/>
        <v>0</v>
      </c>
    </row>
    <row r="32" spans="1:40" ht="13.5">
      <c r="A32" s="24">
        <v>25</v>
      </c>
      <c r="B32" s="25">
        <v>35</v>
      </c>
      <c r="C32" s="25">
        <v>36</v>
      </c>
      <c r="D32" s="25">
        <v>83</v>
      </c>
      <c r="E32" s="26">
        <v>617</v>
      </c>
      <c r="F32" s="54">
        <v>700</v>
      </c>
      <c r="G32" s="58">
        <v>0</v>
      </c>
      <c r="H32" s="25">
        <v>0</v>
      </c>
      <c r="I32" s="20">
        <v>0</v>
      </c>
      <c r="J32" s="21">
        <v>17</v>
      </c>
      <c r="K32" s="21">
        <v>2</v>
      </c>
      <c r="L32" s="21">
        <v>13</v>
      </c>
      <c r="M32" s="40">
        <v>0</v>
      </c>
      <c r="N32" s="40">
        <v>0</v>
      </c>
      <c r="O32" s="179">
        <v>0</v>
      </c>
      <c r="P32" s="179">
        <v>7</v>
      </c>
      <c r="Q32" s="175">
        <v>0</v>
      </c>
      <c r="R32" s="147">
        <v>0</v>
      </c>
      <c r="S32" s="116">
        <v>0</v>
      </c>
      <c r="T32" s="117">
        <v>0</v>
      </c>
      <c r="U32" s="139">
        <v>0</v>
      </c>
      <c r="V32" s="140">
        <v>0</v>
      </c>
      <c r="W32" s="129">
        <v>0</v>
      </c>
      <c r="X32" s="155">
        <v>19</v>
      </c>
      <c r="Y32" s="161">
        <v>0</v>
      </c>
      <c r="Z32" s="162">
        <v>0</v>
      </c>
      <c r="AA32" s="27">
        <v>81</v>
      </c>
      <c r="AB32" s="28">
        <v>561</v>
      </c>
      <c r="AC32" s="16">
        <v>642</v>
      </c>
      <c r="AD32" s="24">
        <v>25</v>
      </c>
      <c r="AE32" s="92">
        <f t="shared" si="9"/>
        <v>668</v>
      </c>
      <c r="AF32" s="50">
        <f t="shared" si="6"/>
        <v>700</v>
      </c>
      <c r="AG32" s="50">
        <f aca="true" t="shared" si="11" ref="AG32:AG38">F32-SUM(I32:Z32)</f>
        <v>642</v>
      </c>
      <c r="AI32" s="188">
        <f t="shared" si="10"/>
        <v>7</v>
      </c>
      <c r="AJ32" s="85">
        <f t="shared" si="1"/>
        <v>0</v>
      </c>
      <c r="AK32" s="96">
        <f t="shared" si="2"/>
        <v>0</v>
      </c>
      <c r="AL32" s="124">
        <f t="shared" si="3"/>
        <v>0</v>
      </c>
      <c r="AM32" s="120">
        <f t="shared" si="4"/>
        <v>19</v>
      </c>
      <c r="AN32" s="152">
        <f t="shared" si="5"/>
        <v>0</v>
      </c>
    </row>
    <row r="33" spans="1:40" ht="13.5">
      <c r="A33" s="24">
        <v>26</v>
      </c>
      <c r="B33" s="25">
        <v>30</v>
      </c>
      <c r="C33" s="25">
        <v>24</v>
      </c>
      <c r="D33" s="25">
        <v>76</v>
      </c>
      <c r="E33" s="26">
        <v>618</v>
      </c>
      <c r="F33" s="54">
        <v>694</v>
      </c>
      <c r="G33" s="58">
        <v>0</v>
      </c>
      <c r="H33" s="25">
        <v>0</v>
      </c>
      <c r="I33" s="20">
        <v>0</v>
      </c>
      <c r="J33" s="21">
        <v>17</v>
      </c>
      <c r="K33" s="21">
        <v>2</v>
      </c>
      <c r="L33" s="21">
        <v>13</v>
      </c>
      <c r="M33" s="40">
        <v>0</v>
      </c>
      <c r="N33" s="40">
        <v>0</v>
      </c>
      <c r="O33" s="179">
        <v>0</v>
      </c>
      <c r="P33" s="179">
        <v>7</v>
      </c>
      <c r="Q33" s="175">
        <v>0</v>
      </c>
      <c r="R33" s="147">
        <v>0</v>
      </c>
      <c r="S33" s="116">
        <v>0</v>
      </c>
      <c r="T33" s="117">
        <v>0</v>
      </c>
      <c r="U33" s="139">
        <v>0</v>
      </c>
      <c r="V33" s="140">
        <v>0</v>
      </c>
      <c r="W33" s="129">
        <v>0</v>
      </c>
      <c r="X33" s="155">
        <v>19</v>
      </c>
      <c r="Y33" s="161">
        <v>0</v>
      </c>
      <c r="Z33" s="162">
        <v>0</v>
      </c>
      <c r="AA33" s="27">
        <v>74</v>
      </c>
      <c r="AB33" s="28">
        <v>562</v>
      </c>
      <c r="AC33" s="16">
        <v>636</v>
      </c>
      <c r="AD33" s="24">
        <v>26</v>
      </c>
      <c r="AE33" s="92">
        <f t="shared" si="9"/>
        <v>662</v>
      </c>
      <c r="AF33" s="50">
        <f t="shared" si="6"/>
        <v>694</v>
      </c>
      <c r="AG33" s="50">
        <f t="shared" si="11"/>
        <v>636</v>
      </c>
      <c r="AI33" s="188">
        <f t="shared" si="10"/>
        <v>7</v>
      </c>
      <c r="AJ33" s="85">
        <f t="shared" si="1"/>
        <v>0</v>
      </c>
      <c r="AK33" s="96">
        <f t="shared" si="2"/>
        <v>0</v>
      </c>
      <c r="AL33" s="124">
        <f t="shared" si="3"/>
        <v>0</v>
      </c>
      <c r="AM33" s="120">
        <f t="shared" si="4"/>
        <v>19</v>
      </c>
      <c r="AN33" s="152">
        <f t="shared" si="5"/>
        <v>0</v>
      </c>
    </row>
    <row r="34" spans="1:40" ht="13.5">
      <c r="A34" s="24">
        <v>27</v>
      </c>
      <c r="B34" s="25">
        <v>23</v>
      </c>
      <c r="C34" s="25">
        <v>32</v>
      </c>
      <c r="D34" s="25">
        <v>80</v>
      </c>
      <c r="E34" s="26">
        <v>623</v>
      </c>
      <c r="F34" s="54">
        <v>703</v>
      </c>
      <c r="G34" s="58">
        <v>0</v>
      </c>
      <c r="H34" s="25">
        <v>0</v>
      </c>
      <c r="I34" s="20">
        <v>0</v>
      </c>
      <c r="J34" s="21">
        <v>18</v>
      </c>
      <c r="K34" s="21">
        <v>2</v>
      </c>
      <c r="L34" s="21">
        <v>13</v>
      </c>
      <c r="M34" s="40">
        <v>0</v>
      </c>
      <c r="N34" s="40">
        <v>0</v>
      </c>
      <c r="O34" s="179">
        <v>0</v>
      </c>
      <c r="P34" s="179">
        <v>7</v>
      </c>
      <c r="Q34" s="175">
        <v>0</v>
      </c>
      <c r="R34" s="147">
        <v>0</v>
      </c>
      <c r="S34" s="116">
        <v>0</v>
      </c>
      <c r="T34" s="117">
        <v>0</v>
      </c>
      <c r="U34" s="139">
        <v>0</v>
      </c>
      <c r="V34" s="140">
        <v>0</v>
      </c>
      <c r="W34" s="129">
        <v>0</v>
      </c>
      <c r="X34" s="155">
        <v>19</v>
      </c>
      <c r="Y34" s="161">
        <v>0</v>
      </c>
      <c r="Z34" s="162">
        <v>0</v>
      </c>
      <c r="AA34" s="27">
        <v>78</v>
      </c>
      <c r="AB34" s="28">
        <v>566</v>
      </c>
      <c r="AC34" s="16">
        <v>644</v>
      </c>
      <c r="AD34" s="24">
        <v>27</v>
      </c>
      <c r="AE34" s="92">
        <f t="shared" si="9"/>
        <v>670</v>
      </c>
      <c r="AF34" s="50">
        <f t="shared" si="6"/>
        <v>703</v>
      </c>
      <c r="AG34" s="50">
        <f t="shared" si="11"/>
        <v>644</v>
      </c>
      <c r="AI34" s="188">
        <f t="shared" si="10"/>
        <v>7</v>
      </c>
      <c r="AJ34" s="85">
        <f t="shared" si="1"/>
        <v>0</v>
      </c>
      <c r="AK34" s="96">
        <f t="shared" si="2"/>
        <v>0</v>
      </c>
      <c r="AL34" s="124">
        <f t="shared" si="3"/>
        <v>0</v>
      </c>
      <c r="AM34" s="120">
        <f t="shared" si="4"/>
        <v>19</v>
      </c>
      <c r="AN34" s="152">
        <f t="shared" si="5"/>
        <v>0</v>
      </c>
    </row>
    <row r="35" spans="1:40" ht="13.5">
      <c r="A35" s="24">
        <v>28</v>
      </c>
      <c r="B35" s="25">
        <v>22</v>
      </c>
      <c r="C35" s="25">
        <v>41</v>
      </c>
      <c r="D35" s="25">
        <v>85</v>
      </c>
      <c r="E35" s="26">
        <v>637</v>
      </c>
      <c r="F35" s="54">
        <v>722</v>
      </c>
      <c r="G35" s="58">
        <v>0</v>
      </c>
      <c r="H35" s="25">
        <v>0</v>
      </c>
      <c r="I35" s="20">
        <v>0</v>
      </c>
      <c r="J35" s="21">
        <v>17</v>
      </c>
      <c r="K35" s="21">
        <v>2</v>
      </c>
      <c r="L35" s="21">
        <v>13</v>
      </c>
      <c r="M35" s="40">
        <v>0</v>
      </c>
      <c r="N35" s="40">
        <v>0</v>
      </c>
      <c r="O35" s="179">
        <v>0</v>
      </c>
      <c r="P35" s="179">
        <v>7</v>
      </c>
      <c r="Q35" s="175">
        <v>0</v>
      </c>
      <c r="R35" s="147">
        <v>0</v>
      </c>
      <c r="S35" s="116">
        <v>0</v>
      </c>
      <c r="T35" s="117">
        <v>0</v>
      </c>
      <c r="U35" s="139">
        <v>0</v>
      </c>
      <c r="V35" s="140">
        <v>0</v>
      </c>
      <c r="W35" s="129">
        <v>0</v>
      </c>
      <c r="X35" s="155">
        <v>19</v>
      </c>
      <c r="Y35" s="161">
        <v>0</v>
      </c>
      <c r="Z35" s="162">
        <v>0</v>
      </c>
      <c r="AA35" s="27">
        <v>83</v>
      </c>
      <c r="AB35" s="28">
        <v>581</v>
      </c>
      <c r="AC35" s="16">
        <v>664</v>
      </c>
      <c r="AD35" s="24">
        <v>28</v>
      </c>
      <c r="AE35" s="92">
        <f t="shared" si="9"/>
        <v>690</v>
      </c>
      <c r="AF35" s="50">
        <f t="shared" si="6"/>
        <v>722</v>
      </c>
      <c r="AG35" s="50">
        <f t="shared" si="11"/>
        <v>664</v>
      </c>
      <c r="AI35" s="188">
        <f t="shared" si="10"/>
        <v>7</v>
      </c>
      <c r="AJ35" s="85">
        <f t="shared" si="1"/>
        <v>0</v>
      </c>
      <c r="AK35" s="96">
        <f t="shared" si="2"/>
        <v>0</v>
      </c>
      <c r="AL35" s="124">
        <f t="shared" si="3"/>
        <v>0</v>
      </c>
      <c r="AM35" s="120">
        <f t="shared" si="4"/>
        <v>19</v>
      </c>
      <c r="AN35" s="152">
        <f t="shared" si="5"/>
        <v>0</v>
      </c>
    </row>
    <row r="36" spans="1:40" ht="13.5">
      <c r="A36" s="24">
        <v>29</v>
      </c>
      <c r="B36" s="25">
        <v>40</v>
      </c>
      <c r="C36" s="25">
        <v>28</v>
      </c>
      <c r="D36" s="25">
        <v>79</v>
      </c>
      <c r="E36" s="26">
        <v>631</v>
      </c>
      <c r="F36" s="54">
        <v>710</v>
      </c>
      <c r="G36" s="58">
        <v>0</v>
      </c>
      <c r="H36" s="25">
        <v>0</v>
      </c>
      <c r="I36" s="20">
        <v>0</v>
      </c>
      <c r="J36" s="21">
        <v>13</v>
      </c>
      <c r="K36" s="21">
        <v>2</v>
      </c>
      <c r="L36" s="21">
        <v>13</v>
      </c>
      <c r="M36" s="40">
        <v>0</v>
      </c>
      <c r="N36" s="40">
        <v>0</v>
      </c>
      <c r="O36" s="179">
        <v>0</v>
      </c>
      <c r="P36" s="179">
        <v>7</v>
      </c>
      <c r="Q36" s="175">
        <v>0</v>
      </c>
      <c r="R36" s="147">
        <v>0</v>
      </c>
      <c r="S36" s="116">
        <v>0</v>
      </c>
      <c r="T36" s="117">
        <v>0</v>
      </c>
      <c r="U36" s="139">
        <v>0</v>
      </c>
      <c r="V36" s="140">
        <v>0</v>
      </c>
      <c r="W36" s="129">
        <v>0</v>
      </c>
      <c r="X36" s="155">
        <v>17</v>
      </c>
      <c r="Y36" s="161">
        <v>0</v>
      </c>
      <c r="Z36" s="162">
        <v>0</v>
      </c>
      <c r="AA36" s="27">
        <v>77</v>
      </c>
      <c r="AB36" s="28">
        <v>581</v>
      </c>
      <c r="AC36" s="16">
        <v>658</v>
      </c>
      <c r="AD36" s="24">
        <v>29</v>
      </c>
      <c r="AE36" s="92">
        <f t="shared" si="9"/>
        <v>682</v>
      </c>
      <c r="AF36" s="50">
        <f t="shared" si="6"/>
        <v>710</v>
      </c>
      <c r="AG36" s="50">
        <f t="shared" si="11"/>
        <v>658</v>
      </c>
      <c r="AI36" s="188">
        <f t="shared" si="10"/>
        <v>7</v>
      </c>
      <c r="AJ36" s="85">
        <f t="shared" si="1"/>
        <v>0</v>
      </c>
      <c r="AK36" s="96">
        <f t="shared" si="2"/>
        <v>0</v>
      </c>
      <c r="AL36" s="124">
        <f t="shared" si="3"/>
        <v>0</v>
      </c>
      <c r="AM36" s="120">
        <f t="shared" si="4"/>
        <v>17</v>
      </c>
      <c r="AN36" s="152">
        <f t="shared" si="5"/>
        <v>0</v>
      </c>
    </row>
    <row r="37" spans="1:40" ht="14.25" thickBot="1">
      <c r="A37" s="24">
        <v>30</v>
      </c>
      <c r="B37" s="25">
        <v>23</v>
      </c>
      <c r="C37" s="25">
        <v>25</v>
      </c>
      <c r="D37" s="25">
        <v>77</v>
      </c>
      <c r="E37" s="26">
        <v>635</v>
      </c>
      <c r="F37" s="54">
        <v>712</v>
      </c>
      <c r="G37" s="64">
        <v>0</v>
      </c>
      <c r="H37" s="65">
        <v>0</v>
      </c>
      <c r="I37" s="20">
        <v>0</v>
      </c>
      <c r="J37" s="21">
        <v>12</v>
      </c>
      <c r="K37" s="21">
        <v>2</v>
      </c>
      <c r="L37" s="21">
        <v>13</v>
      </c>
      <c r="M37" s="40">
        <v>0</v>
      </c>
      <c r="N37" s="40">
        <v>0</v>
      </c>
      <c r="O37" s="179">
        <v>0</v>
      </c>
      <c r="P37" s="179">
        <v>7</v>
      </c>
      <c r="Q37" s="175">
        <v>0</v>
      </c>
      <c r="R37" s="147">
        <v>0</v>
      </c>
      <c r="S37" s="116">
        <v>0</v>
      </c>
      <c r="T37" s="117">
        <v>0</v>
      </c>
      <c r="U37" s="139">
        <v>0</v>
      </c>
      <c r="V37" s="140">
        <v>0</v>
      </c>
      <c r="W37" s="129">
        <v>0</v>
      </c>
      <c r="X37" s="155">
        <v>17</v>
      </c>
      <c r="Y37" s="163">
        <v>0</v>
      </c>
      <c r="Z37" s="164">
        <v>0</v>
      </c>
      <c r="AA37" s="27">
        <v>75</v>
      </c>
      <c r="AB37" s="28">
        <v>586</v>
      </c>
      <c r="AC37" s="16">
        <v>661</v>
      </c>
      <c r="AD37" s="24">
        <v>30</v>
      </c>
      <c r="AE37" s="92">
        <f t="shared" si="9"/>
        <v>685</v>
      </c>
      <c r="AF37" s="50">
        <f t="shared" si="6"/>
        <v>712</v>
      </c>
      <c r="AG37" s="50">
        <f t="shared" si="11"/>
        <v>661</v>
      </c>
      <c r="AI37" s="188">
        <f t="shared" si="10"/>
        <v>7</v>
      </c>
      <c r="AJ37" s="85">
        <f t="shared" si="1"/>
        <v>0</v>
      </c>
      <c r="AK37" s="96">
        <f t="shared" si="2"/>
        <v>0</v>
      </c>
      <c r="AL37" s="124">
        <f t="shared" si="3"/>
        <v>0</v>
      </c>
      <c r="AM37" s="120">
        <f t="shared" si="4"/>
        <v>17</v>
      </c>
      <c r="AN37" s="152">
        <f t="shared" si="5"/>
        <v>0</v>
      </c>
    </row>
    <row r="38" spans="1:40" ht="14.25" thickBot="1">
      <c r="A38" s="29">
        <v>31</v>
      </c>
      <c r="B38" s="25">
        <v>31</v>
      </c>
      <c r="C38" s="25">
        <v>25</v>
      </c>
      <c r="D38" s="25">
        <v>81</v>
      </c>
      <c r="E38" s="26">
        <v>625</v>
      </c>
      <c r="F38" s="57">
        <v>706</v>
      </c>
      <c r="G38" s="57">
        <v>0</v>
      </c>
      <c r="H38" s="57">
        <v>0</v>
      </c>
      <c r="I38" s="20">
        <v>0</v>
      </c>
      <c r="J38" s="21">
        <v>13</v>
      </c>
      <c r="K38" s="21">
        <v>2</v>
      </c>
      <c r="L38" s="21">
        <v>13</v>
      </c>
      <c r="M38" s="41">
        <v>0</v>
      </c>
      <c r="N38" s="41">
        <v>0</v>
      </c>
      <c r="O38" s="179">
        <v>0</v>
      </c>
      <c r="P38" s="179">
        <v>7</v>
      </c>
      <c r="Q38" s="176">
        <v>0</v>
      </c>
      <c r="R38" s="148">
        <v>0</v>
      </c>
      <c r="S38" s="116">
        <v>0</v>
      </c>
      <c r="T38" s="117">
        <v>0</v>
      </c>
      <c r="U38" s="141">
        <v>0</v>
      </c>
      <c r="V38" s="142">
        <v>0</v>
      </c>
      <c r="W38" s="129">
        <v>0</v>
      </c>
      <c r="X38" s="155">
        <v>17</v>
      </c>
      <c r="Y38" s="165">
        <v>0</v>
      </c>
      <c r="Z38" s="166">
        <v>0</v>
      </c>
      <c r="AA38" s="27">
        <v>79</v>
      </c>
      <c r="AB38" s="28">
        <v>575</v>
      </c>
      <c r="AC38" s="16">
        <v>654</v>
      </c>
      <c r="AD38" s="29">
        <v>31</v>
      </c>
      <c r="AE38" s="92">
        <f t="shared" si="9"/>
        <v>678</v>
      </c>
      <c r="AF38" s="50">
        <f t="shared" si="6"/>
        <v>706</v>
      </c>
      <c r="AG38" s="50">
        <f t="shared" si="11"/>
        <v>654</v>
      </c>
      <c r="AI38" s="188">
        <f t="shared" si="10"/>
        <v>7</v>
      </c>
      <c r="AJ38" s="85">
        <f t="shared" si="1"/>
        <v>0</v>
      </c>
      <c r="AK38" s="96">
        <f t="shared" si="2"/>
        <v>0</v>
      </c>
      <c r="AL38" s="96">
        <f>U38+V38</f>
        <v>0</v>
      </c>
      <c r="AM38" s="96">
        <v>17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773</v>
      </c>
      <c r="C39" s="31">
        <f>SUM(C8:C38)</f>
        <v>829</v>
      </c>
      <c r="D39" s="31">
        <f aca="true" t="shared" si="12" ref="D39:AC39">SUM(D8:D38)</f>
        <v>2372</v>
      </c>
      <c r="E39" s="31">
        <f t="shared" si="12"/>
        <v>19001</v>
      </c>
      <c r="F39" s="31">
        <f t="shared" si="12"/>
        <v>21456</v>
      </c>
      <c r="G39" s="58">
        <f>SUM(G8:G38)</f>
        <v>0</v>
      </c>
      <c r="H39" s="25">
        <f>SUM(H8:H38)</f>
        <v>0</v>
      </c>
      <c r="I39" s="31">
        <f t="shared" si="12"/>
        <v>23</v>
      </c>
      <c r="J39" s="31">
        <f t="shared" si="12"/>
        <v>387</v>
      </c>
      <c r="K39" s="31">
        <f t="shared" si="12"/>
        <v>62</v>
      </c>
      <c r="L39" s="31">
        <f t="shared" si="12"/>
        <v>413</v>
      </c>
      <c r="M39" s="31">
        <f t="shared" si="12"/>
        <v>0</v>
      </c>
      <c r="N39" s="55">
        <f t="shared" si="12"/>
        <v>0</v>
      </c>
      <c r="O39" s="180">
        <f>SUM(O8:O38)</f>
        <v>0</v>
      </c>
      <c r="P39" s="180">
        <f>SUM(P8:P38)</f>
        <v>217</v>
      </c>
      <c r="Q39" s="177">
        <f>SUM(Q8:Q38)</f>
        <v>0</v>
      </c>
      <c r="R39" s="149">
        <f t="shared" si="12"/>
        <v>0</v>
      </c>
      <c r="S39" s="118">
        <f t="shared" si="12"/>
        <v>0</v>
      </c>
      <c r="T39" s="118">
        <f t="shared" si="12"/>
        <v>0</v>
      </c>
      <c r="U39" s="143">
        <f t="shared" si="12"/>
        <v>0</v>
      </c>
      <c r="V39" s="143">
        <f t="shared" si="12"/>
        <v>0</v>
      </c>
      <c r="W39" s="130">
        <f t="shared" si="12"/>
        <v>0</v>
      </c>
      <c r="X39" s="131">
        <f t="shared" si="12"/>
        <v>644</v>
      </c>
      <c r="Y39" s="172">
        <f t="shared" si="12"/>
        <v>0</v>
      </c>
      <c r="Z39" s="172">
        <f t="shared" si="12"/>
        <v>0</v>
      </c>
      <c r="AA39" s="31">
        <f t="shared" si="12"/>
        <v>2288</v>
      </c>
      <c r="AB39" s="33">
        <f t="shared" si="12"/>
        <v>17423</v>
      </c>
      <c r="AC39" s="39">
        <f t="shared" si="12"/>
        <v>19711</v>
      </c>
      <c r="AD39" s="39" t="s">
        <v>7</v>
      </c>
      <c r="AE39" s="92">
        <f>SUM(AE8:AE38)</f>
        <v>20572</v>
      </c>
      <c r="AF39" s="39">
        <f>SUM(AF8:AF37)</f>
        <v>20750</v>
      </c>
      <c r="AG39" s="39">
        <f>SUM(AG8:AG38)</f>
        <v>19711</v>
      </c>
      <c r="AH39" s="39">
        <f>SUM(AH8:AH37)</f>
        <v>0</v>
      </c>
      <c r="AI39" s="189">
        <f aca="true" t="shared" si="13" ref="AI39:AN39">SUM(AI8:AI38)</f>
        <v>217</v>
      </c>
      <c r="AJ39" s="87">
        <f t="shared" si="13"/>
        <v>0</v>
      </c>
      <c r="AK39" s="87">
        <f t="shared" si="13"/>
        <v>0</v>
      </c>
      <c r="AL39" s="87">
        <f t="shared" si="13"/>
        <v>0</v>
      </c>
      <c r="AM39" s="87">
        <f t="shared" si="13"/>
        <v>644</v>
      </c>
      <c r="AN39" s="87">
        <f t="shared" si="13"/>
        <v>0</v>
      </c>
    </row>
    <row r="40" spans="1:40" ht="13.5" thickBot="1">
      <c r="A40" s="30" t="s">
        <v>9</v>
      </c>
      <c r="B40" s="32">
        <f aca="true" t="shared" si="14" ref="B40:AC40">AVERAGE(B8:B38)</f>
        <v>24.93548387096774</v>
      </c>
      <c r="C40" s="32">
        <f t="shared" si="14"/>
        <v>26.741935483870968</v>
      </c>
      <c r="D40" s="32">
        <f t="shared" si="14"/>
        <v>76.51612903225806</v>
      </c>
      <c r="E40" s="32">
        <f t="shared" si="14"/>
        <v>612.9354838709677</v>
      </c>
      <c r="F40" s="32">
        <f t="shared" si="14"/>
        <v>692.1290322580645</v>
      </c>
      <c r="G40" s="32">
        <f t="shared" si="14"/>
        <v>0</v>
      </c>
      <c r="H40" s="32">
        <f t="shared" si="14"/>
        <v>0</v>
      </c>
      <c r="I40" s="32">
        <f t="shared" si="14"/>
        <v>0.7419354838709677</v>
      </c>
      <c r="J40" s="32">
        <f t="shared" si="14"/>
        <v>12.483870967741936</v>
      </c>
      <c r="K40" s="32">
        <f t="shared" si="14"/>
        <v>2</v>
      </c>
      <c r="L40" s="32">
        <f t="shared" si="14"/>
        <v>13.32258064516129</v>
      </c>
      <c r="M40" s="32">
        <f t="shared" si="14"/>
        <v>0</v>
      </c>
      <c r="N40" s="56">
        <f t="shared" si="14"/>
        <v>0</v>
      </c>
      <c r="O40" s="181">
        <f>AVERAGE(O8:O38)</f>
        <v>0</v>
      </c>
      <c r="P40" s="181">
        <f>AVERAGE(P8:P38)</f>
        <v>7</v>
      </c>
      <c r="Q40" s="178">
        <f>AVERAGE(Q8:Q38)</f>
        <v>0</v>
      </c>
      <c r="R40" s="150">
        <f t="shared" si="14"/>
        <v>0</v>
      </c>
      <c r="S40" s="119">
        <f t="shared" si="14"/>
        <v>0</v>
      </c>
      <c r="T40" s="119">
        <f t="shared" si="14"/>
        <v>0</v>
      </c>
      <c r="U40" s="144">
        <f t="shared" si="14"/>
        <v>0</v>
      </c>
      <c r="V40" s="144">
        <f t="shared" si="14"/>
        <v>0</v>
      </c>
      <c r="W40" s="132">
        <f t="shared" si="14"/>
        <v>0</v>
      </c>
      <c r="X40" s="133">
        <f t="shared" si="14"/>
        <v>20.774193548387096</v>
      </c>
      <c r="Y40" s="173">
        <f t="shared" si="14"/>
        <v>0</v>
      </c>
      <c r="Z40" s="173">
        <f t="shared" si="14"/>
        <v>0</v>
      </c>
      <c r="AA40" s="32">
        <f t="shared" si="14"/>
        <v>73.80645161290323</v>
      </c>
      <c r="AB40" s="32">
        <f t="shared" si="14"/>
        <v>562.0322580645161</v>
      </c>
      <c r="AC40" s="32">
        <f t="shared" si="14"/>
        <v>635.8387096774194</v>
      </c>
      <c r="AD40" s="32" t="s">
        <v>9</v>
      </c>
      <c r="AE40" s="93">
        <f>AVERAGE(AE8:AE38)</f>
        <v>663.6129032258065</v>
      </c>
      <c r="AF40" s="42">
        <f>AVERAGE(AF8:AF37)</f>
        <v>691.6666666666666</v>
      </c>
      <c r="AG40" s="42">
        <f>AVERAGE(AG8:AG38)</f>
        <v>635.8387096774194</v>
      </c>
      <c r="AH40" s="42" t="e">
        <f>AVERAGE(AH8:AH37)</f>
        <v>#DIV/0!</v>
      </c>
      <c r="AI40" s="190">
        <f>AVERAGE(AI8:AI38)</f>
        <v>7</v>
      </c>
      <c r="AJ40" s="88">
        <f>AVERAGE(AJ8:AJ38)</f>
        <v>0</v>
      </c>
      <c r="AK40" s="88">
        <f>AVERAGE(AK30:AK38)</f>
        <v>0</v>
      </c>
      <c r="AL40" s="88">
        <f>AVERAGE(AL30:AL38)</f>
        <v>0</v>
      </c>
      <c r="AM40" s="88">
        <f>AVERAGE(AM30:AM38)</f>
        <v>18.555555555555557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AC37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A46" sqref="AA46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22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36</v>
      </c>
      <c r="C8" s="18">
        <v>43</v>
      </c>
      <c r="D8" s="18">
        <v>103</v>
      </c>
      <c r="E8" s="19">
        <v>693</v>
      </c>
      <c r="F8" s="53">
        <v>796</v>
      </c>
      <c r="G8" s="59">
        <v>0</v>
      </c>
      <c r="H8" s="18">
        <v>0</v>
      </c>
      <c r="I8" s="20">
        <v>2</v>
      </c>
      <c r="J8" s="21">
        <v>6</v>
      </c>
      <c r="K8" s="21">
        <v>2</v>
      </c>
      <c r="L8" s="21">
        <v>20</v>
      </c>
      <c r="M8" s="40">
        <v>0</v>
      </c>
      <c r="N8" s="40">
        <v>0</v>
      </c>
      <c r="O8" s="185">
        <v>0</v>
      </c>
      <c r="P8" s="185">
        <v>5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9</v>
      </c>
      <c r="Y8" s="161">
        <v>0</v>
      </c>
      <c r="Z8" s="162">
        <v>0</v>
      </c>
      <c r="AA8" s="22">
        <v>99</v>
      </c>
      <c r="AB8" s="23">
        <v>653</v>
      </c>
      <c r="AC8" s="16">
        <f>SUM(AA8:AB8)</f>
        <v>752</v>
      </c>
      <c r="AD8" s="17">
        <v>1</v>
      </c>
      <c r="AE8" s="92">
        <f>SUM(Q8:AB8)</f>
        <v>761</v>
      </c>
      <c r="AF8" s="50">
        <f>Sept!F37-B8+C8</f>
        <v>796</v>
      </c>
      <c r="AG8" s="50">
        <f>F8-SUM(I8:Z8)</f>
        <v>752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9</v>
      </c>
      <c r="AN8" s="152">
        <f>SUM(Y8:Z8)</f>
        <v>0</v>
      </c>
    </row>
    <row r="9" spans="1:40" ht="13.5">
      <c r="A9" s="24">
        <v>2</v>
      </c>
      <c r="B9" s="25">
        <v>24</v>
      </c>
      <c r="C9" s="25">
        <v>30</v>
      </c>
      <c r="D9" s="25">
        <v>107</v>
      </c>
      <c r="E9" s="26">
        <v>695</v>
      </c>
      <c r="F9" s="54">
        <v>802</v>
      </c>
      <c r="G9" s="58">
        <v>0</v>
      </c>
      <c r="H9" s="25">
        <v>0</v>
      </c>
      <c r="I9" s="20">
        <v>2</v>
      </c>
      <c r="J9" s="21">
        <v>4</v>
      </c>
      <c r="K9" s="21">
        <v>2</v>
      </c>
      <c r="L9" s="21">
        <v>20</v>
      </c>
      <c r="M9" s="40">
        <v>0</v>
      </c>
      <c r="N9" s="40">
        <v>0</v>
      </c>
      <c r="O9" s="179">
        <v>0</v>
      </c>
      <c r="P9" s="179">
        <v>5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9</v>
      </c>
      <c r="Y9" s="161">
        <v>0</v>
      </c>
      <c r="Z9" s="162">
        <v>0</v>
      </c>
      <c r="AA9" s="27">
        <v>103</v>
      </c>
      <c r="AB9" s="28">
        <v>657</v>
      </c>
      <c r="AC9" s="16">
        <f aca="true" t="shared" si="0" ref="AC9:AC38">SUM(AA9:AB9)</f>
        <v>760</v>
      </c>
      <c r="AD9" s="24">
        <v>2</v>
      </c>
      <c r="AE9" s="92">
        <f>SUM(O9:AB9)</f>
        <v>774</v>
      </c>
      <c r="AF9" s="50">
        <f>F8-B9+C9</f>
        <v>802</v>
      </c>
      <c r="AG9" s="50">
        <f>F9-SUM(I9:Z9)</f>
        <v>760</v>
      </c>
      <c r="AI9" s="188">
        <f aca="true" t="shared" si="1" ref="AI9:AI18">SUM(O9:P9)</f>
        <v>5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7">SUM(U9:V9)</f>
        <v>0</v>
      </c>
      <c r="AM9" s="120">
        <f aca="true" t="shared" si="5" ref="AM9:AM37">SUM(W9:X9)</f>
        <v>9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31</v>
      </c>
      <c r="C10" s="25">
        <v>26</v>
      </c>
      <c r="D10" s="25">
        <v>114</v>
      </c>
      <c r="E10" s="26">
        <v>683</v>
      </c>
      <c r="F10" s="54">
        <v>797</v>
      </c>
      <c r="G10" s="58">
        <v>0</v>
      </c>
      <c r="H10" s="25">
        <v>0</v>
      </c>
      <c r="I10" s="20">
        <v>2</v>
      </c>
      <c r="J10" s="21">
        <v>8</v>
      </c>
      <c r="K10" s="21">
        <v>2</v>
      </c>
      <c r="L10" s="21">
        <v>20</v>
      </c>
      <c r="M10" s="40">
        <v>0</v>
      </c>
      <c r="N10" s="40">
        <v>0</v>
      </c>
      <c r="O10" s="179">
        <v>0</v>
      </c>
      <c r="P10" s="179">
        <v>5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9</v>
      </c>
      <c r="Y10" s="161">
        <v>0</v>
      </c>
      <c r="Z10" s="162">
        <v>0</v>
      </c>
      <c r="AA10" s="27">
        <v>110</v>
      </c>
      <c r="AB10" s="28">
        <v>641</v>
      </c>
      <c r="AC10" s="16">
        <f t="shared" si="0"/>
        <v>751</v>
      </c>
      <c r="AD10" s="24">
        <v>3</v>
      </c>
      <c r="AE10" s="92">
        <f>SUM(O10:AB10)</f>
        <v>765</v>
      </c>
      <c r="AF10" s="50">
        <f aca="true" t="shared" si="7" ref="AF10:AF38">F9-B10+C10</f>
        <v>797</v>
      </c>
      <c r="AG10" s="50">
        <f>F10-SUM(I10:Z10)</f>
        <v>751</v>
      </c>
      <c r="AI10" s="188">
        <f t="shared" si="1"/>
        <v>5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9</v>
      </c>
      <c r="AN10" s="152">
        <f t="shared" si="6"/>
        <v>0</v>
      </c>
    </row>
    <row r="11" spans="1:40" ht="13.5">
      <c r="A11" s="24">
        <v>4</v>
      </c>
      <c r="B11" s="25">
        <v>30</v>
      </c>
      <c r="C11" s="25">
        <v>25</v>
      </c>
      <c r="D11" s="25">
        <v>106</v>
      </c>
      <c r="E11" s="26">
        <v>686</v>
      </c>
      <c r="F11" s="54">
        <v>792</v>
      </c>
      <c r="G11" s="58">
        <v>0</v>
      </c>
      <c r="H11" s="25">
        <v>0</v>
      </c>
      <c r="I11" s="20">
        <v>2</v>
      </c>
      <c r="J11" s="21">
        <v>6</v>
      </c>
      <c r="K11" s="21">
        <v>2</v>
      </c>
      <c r="L11" s="21">
        <v>20</v>
      </c>
      <c r="M11" s="40">
        <v>0</v>
      </c>
      <c r="N11" s="40">
        <v>0</v>
      </c>
      <c r="O11" s="179">
        <v>0</v>
      </c>
      <c r="P11" s="179">
        <v>5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9</v>
      </c>
      <c r="Y11" s="161">
        <v>0</v>
      </c>
      <c r="Z11" s="162">
        <v>0</v>
      </c>
      <c r="AA11" s="27">
        <v>102</v>
      </c>
      <c r="AB11" s="28">
        <v>646</v>
      </c>
      <c r="AC11" s="16">
        <f t="shared" si="0"/>
        <v>748</v>
      </c>
      <c r="AD11" s="24">
        <v>4</v>
      </c>
      <c r="AE11" s="92">
        <f aca="true" t="shared" si="8" ref="AE11:AE16">SUM(O11:AB11)</f>
        <v>762</v>
      </c>
      <c r="AF11" s="50">
        <f t="shared" si="7"/>
        <v>792</v>
      </c>
      <c r="AG11" s="50">
        <f aca="true" t="shared" si="9" ref="AG11:AG31">F11-SUM(I11:Z11)</f>
        <v>748</v>
      </c>
      <c r="AI11" s="188">
        <f t="shared" si="1"/>
        <v>5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9</v>
      </c>
      <c r="AN11" s="152">
        <f t="shared" si="6"/>
        <v>0</v>
      </c>
    </row>
    <row r="12" spans="1:40" ht="13.5">
      <c r="A12" s="24">
        <v>5</v>
      </c>
      <c r="B12" s="25">
        <v>26</v>
      </c>
      <c r="C12" s="25">
        <v>25</v>
      </c>
      <c r="D12" s="25">
        <v>104</v>
      </c>
      <c r="E12" s="26">
        <v>688</v>
      </c>
      <c r="F12" s="54">
        <v>792</v>
      </c>
      <c r="G12" s="58">
        <v>0</v>
      </c>
      <c r="H12" s="25">
        <v>0</v>
      </c>
      <c r="I12" s="20">
        <v>2</v>
      </c>
      <c r="J12" s="21">
        <v>6</v>
      </c>
      <c r="K12" s="21">
        <v>2</v>
      </c>
      <c r="L12" s="21">
        <v>20</v>
      </c>
      <c r="M12" s="40">
        <v>0</v>
      </c>
      <c r="N12" s="40">
        <v>0</v>
      </c>
      <c r="O12" s="179">
        <v>0</v>
      </c>
      <c r="P12" s="179">
        <v>5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11</v>
      </c>
      <c r="Y12" s="161">
        <v>0</v>
      </c>
      <c r="Z12" s="162">
        <v>0</v>
      </c>
      <c r="AA12" s="27">
        <v>100</v>
      </c>
      <c r="AB12" s="28">
        <v>646</v>
      </c>
      <c r="AC12" s="16">
        <f t="shared" si="0"/>
        <v>746</v>
      </c>
      <c r="AD12" s="24">
        <v>5</v>
      </c>
      <c r="AE12" s="92">
        <f t="shared" si="8"/>
        <v>762</v>
      </c>
      <c r="AF12" s="50">
        <f t="shared" si="7"/>
        <v>791</v>
      </c>
      <c r="AG12" s="50">
        <f t="shared" si="9"/>
        <v>746</v>
      </c>
      <c r="AI12" s="188">
        <f t="shared" si="1"/>
        <v>5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11</v>
      </c>
      <c r="AN12" s="152">
        <f t="shared" si="6"/>
        <v>0</v>
      </c>
    </row>
    <row r="13" spans="1:40" ht="13.5">
      <c r="A13" s="24">
        <v>6</v>
      </c>
      <c r="B13" s="25">
        <v>34</v>
      </c>
      <c r="C13" s="25">
        <v>38</v>
      </c>
      <c r="D13" s="25">
        <v>105</v>
      </c>
      <c r="E13" s="26">
        <v>692</v>
      </c>
      <c r="F13" s="54">
        <v>796</v>
      </c>
      <c r="G13" s="58">
        <v>0</v>
      </c>
      <c r="H13" s="25">
        <v>0</v>
      </c>
      <c r="I13" s="20">
        <v>3</v>
      </c>
      <c r="J13" s="21">
        <v>7</v>
      </c>
      <c r="K13" s="21">
        <v>2</v>
      </c>
      <c r="L13" s="21">
        <v>20</v>
      </c>
      <c r="M13" s="40">
        <v>0</v>
      </c>
      <c r="N13" s="40">
        <v>0</v>
      </c>
      <c r="O13" s="179">
        <v>0</v>
      </c>
      <c r="P13" s="179">
        <v>5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10</v>
      </c>
      <c r="Y13" s="161">
        <v>0</v>
      </c>
      <c r="Z13" s="162">
        <v>0</v>
      </c>
      <c r="AA13" s="27">
        <v>100</v>
      </c>
      <c r="AB13" s="28">
        <v>649</v>
      </c>
      <c r="AC13" s="16">
        <f t="shared" si="0"/>
        <v>749</v>
      </c>
      <c r="AD13" s="24">
        <v>6</v>
      </c>
      <c r="AE13" s="92">
        <f t="shared" si="8"/>
        <v>764</v>
      </c>
      <c r="AF13" s="50">
        <f t="shared" si="7"/>
        <v>796</v>
      </c>
      <c r="AG13" s="50">
        <f t="shared" si="9"/>
        <v>749</v>
      </c>
      <c r="AI13" s="188">
        <f t="shared" si="1"/>
        <v>5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10</v>
      </c>
      <c r="AN13" s="152">
        <f t="shared" si="6"/>
        <v>0</v>
      </c>
    </row>
    <row r="14" spans="1:40" ht="13.5">
      <c r="A14" s="24">
        <v>7</v>
      </c>
      <c r="B14" s="25">
        <v>32</v>
      </c>
      <c r="C14" s="25">
        <v>41</v>
      </c>
      <c r="D14" s="25">
        <v>106</v>
      </c>
      <c r="E14" s="26">
        <v>699</v>
      </c>
      <c r="F14" s="54">
        <v>805</v>
      </c>
      <c r="G14" s="58">
        <v>0</v>
      </c>
      <c r="H14" s="25">
        <v>0</v>
      </c>
      <c r="I14" s="20">
        <v>3</v>
      </c>
      <c r="J14" s="21">
        <v>14</v>
      </c>
      <c r="K14" s="21">
        <v>2</v>
      </c>
      <c r="L14" s="21">
        <v>19</v>
      </c>
      <c r="M14" s="40">
        <v>0</v>
      </c>
      <c r="N14" s="40">
        <v>0</v>
      </c>
      <c r="O14" s="179">
        <v>0</v>
      </c>
      <c r="P14" s="179">
        <v>5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10</v>
      </c>
      <c r="Y14" s="161">
        <v>0</v>
      </c>
      <c r="Z14" s="162">
        <v>0</v>
      </c>
      <c r="AA14" s="27">
        <v>101</v>
      </c>
      <c r="AB14" s="28">
        <v>651</v>
      </c>
      <c r="AC14" s="16">
        <f t="shared" si="0"/>
        <v>752</v>
      </c>
      <c r="AD14" s="24">
        <v>7</v>
      </c>
      <c r="AE14" s="92">
        <f t="shared" si="8"/>
        <v>767</v>
      </c>
      <c r="AF14" s="50">
        <f t="shared" si="7"/>
        <v>805</v>
      </c>
      <c r="AG14" s="50">
        <f t="shared" si="9"/>
        <v>752</v>
      </c>
      <c r="AI14" s="188">
        <f t="shared" si="1"/>
        <v>5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10</v>
      </c>
      <c r="AN14" s="152">
        <f t="shared" si="6"/>
        <v>0</v>
      </c>
    </row>
    <row r="15" spans="1:40" ht="13.5">
      <c r="A15" s="24">
        <v>8</v>
      </c>
      <c r="B15" s="25">
        <v>43</v>
      </c>
      <c r="C15" s="25">
        <v>36</v>
      </c>
      <c r="D15" s="25">
        <v>105</v>
      </c>
      <c r="E15" s="26">
        <v>678</v>
      </c>
      <c r="F15" s="54">
        <v>798</v>
      </c>
      <c r="G15" s="58">
        <v>0</v>
      </c>
      <c r="H15" s="25">
        <v>0</v>
      </c>
      <c r="I15" s="20">
        <v>1</v>
      </c>
      <c r="J15" s="21">
        <v>2</v>
      </c>
      <c r="K15" s="21">
        <v>2</v>
      </c>
      <c r="L15" s="21">
        <v>20</v>
      </c>
      <c r="M15" s="40">
        <v>0</v>
      </c>
      <c r="N15" s="40">
        <v>0</v>
      </c>
      <c r="O15" s="179">
        <v>0</v>
      </c>
      <c r="P15" s="179">
        <v>5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10</v>
      </c>
      <c r="Y15" s="161">
        <v>0</v>
      </c>
      <c r="Z15" s="162">
        <v>0</v>
      </c>
      <c r="AA15" s="27">
        <v>102</v>
      </c>
      <c r="AB15" s="28">
        <v>656</v>
      </c>
      <c r="AC15" s="16">
        <f t="shared" si="0"/>
        <v>758</v>
      </c>
      <c r="AD15" s="24">
        <v>8</v>
      </c>
      <c r="AE15" s="92">
        <f t="shared" si="8"/>
        <v>773</v>
      </c>
      <c r="AF15" s="50">
        <f t="shared" si="7"/>
        <v>798</v>
      </c>
      <c r="AG15" s="50">
        <f t="shared" si="9"/>
        <v>758</v>
      </c>
      <c r="AI15" s="188">
        <f t="shared" si="1"/>
        <v>5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10</v>
      </c>
      <c r="AN15" s="152">
        <f t="shared" si="6"/>
        <v>0</v>
      </c>
    </row>
    <row r="16" spans="1:40" ht="13.5">
      <c r="A16" s="24">
        <v>9</v>
      </c>
      <c r="B16" s="25">
        <v>23</v>
      </c>
      <c r="C16" s="25">
        <v>15</v>
      </c>
      <c r="D16" s="25">
        <v>105</v>
      </c>
      <c r="E16" s="26">
        <v>685</v>
      </c>
      <c r="F16" s="54">
        <v>790</v>
      </c>
      <c r="G16" s="58">
        <v>0</v>
      </c>
      <c r="H16" s="25">
        <v>0</v>
      </c>
      <c r="I16" s="20">
        <v>1</v>
      </c>
      <c r="J16" s="21">
        <v>3</v>
      </c>
      <c r="K16" s="21">
        <v>2</v>
      </c>
      <c r="L16" s="21">
        <v>20</v>
      </c>
      <c r="M16" s="40">
        <v>0</v>
      </c>
      <c r="N16" s="40">
        <v>0</v>
      </c>
      <c r="O16" s="179">
        <v>0</v>
      </c>
      <c r="P16" s="179">
        <v>5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10</v>
      </c>
      <c r="Y16" s="161">
        <v>0</v>
      </c>
      <c r="Z16" s="162">
        <v>0</v>
      </c>
      <c r="AA16" s="27">
        <v>102</v>
      </c>
      <c r="AB16" s="28">
        <v>647</v>
      </c>
      <c r="AC16" s="16">
        <f t="shared" si="0"/>
        <v>749</v>
      </c>
      <c r="AD16" s="24">
        <v>9</v>
      </c>
      <c r="AE16" s="92">
        <f t="shared" si="8"/>
        <v>764</v>
      </c>
      <c r="AF16" s="50">
        <f t="shared" si="7"/>
        <v>790</v>
      </c>
      <c r="AG16" s="50">
        <f t="shared" si="9"/>
        <v>749</v>
      </c>
      <c r="AI16" s="188">
        <f t="shared" si="1"/>
        <v>5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10</v>
      </c>
      <c r="AN16" s="152">
        <f t="shared" si="6"/>
        <v>0</v>
      </c>
    </row>
    <row r="17" spans="1:40" ht="13.5">
      <c r="A17" s="24">
        <v>10</v>
      </c>
      <c r="B17" s="25">
        <v>17</v>
      </c>
      <c r="C17" s="25">
        <v>18</v>
      </c>
      <c r="D17" s="25">
        <v>103</v>
      </c>
      <c r="E17" s="26">
        <v>688</v>
      </c>
      <c r="F17" s="54">
        <v>791</v>
      </c>
      <c r="G17" s="58">
        <v>0</v>
      </c>
      <c r="H17" s="25">
        <v>0</v>
      </c>
      <c r="I17" s="20">
        <v>3</v>
      </c>
      <c r="J17" s="21">
        <v>11</v>
      </c>
      <c r="K17" s="21">
        <v>2</v>
      </c>
      <c r="L17" s="21">
        <v>20</v>
      </c>
      <c r="M17" s="40">
        <v>0</v>
      </c>
      <c r="N17" s="40">
        <v>0</v>
      </c>
      <c r="O17" s="179">
        <v>0</v>
      </c>
      <c r="P17" s="179">
        <v>5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10</v>
      </c>
      <c r="Y17" s="161">
        <v>0</v>
      </c>
      <c r="Z17" s="162">
        <v>0</v>
      </c>
      <c r="AA17" s="27">
        <v>98</v>
      </c>
      <c r="AB17" s="28">
        <v>642</v>
      </c>
      <c r="AC17" s="16">
        <f t="shared" si="0"/>
        <v>740</v>
      </c>
      <c r="AD17" s="24">
        <v>10</v>
      </c>
      <c r="AE17" s="92">
        <f>SUM(Q17:AB17)</f>
        <v>750</v>
      </c>
      <c r="AF17" s="50">
        <f>SUM(O17:AB17)</f>
        <v>755</v>
      </c>
      <c r="AG17" s="50">
        <f>F17-SUM(I17:Z17)</f>
        <v>740</v>
      </c>
      <c r="AI17" s="188">
        <f t="shared" si="1"/>
        <v>5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10</v>
      </c>
      <c r="AN17" s="152">
        <f t="shared" si="6"/>
        <v>0</v>
      </c>
    </row>
    <row r="18" spans="1:40" ht="13.5">
      <c r="A18" s="24">
        <v>11</v>
      </c>
      <c r="B18" s="25">
        <v>34</v>
      </c>
      <c r="C18" s="25">
        <v>22</v>
      </c>
      <c r="D18" s="25">
        <v>97</v>
      </c>
      <c r="E18" s="26">
        <v>682</v>
      </c>
      <c r="F18" s="54">
        <v>779</v>
      </c>
      <c r="G18" s="58">
        <v>0</v>
      </c>
      <c r="H18" s="25">
        <v>0</v>
      </c>
      <c r="I18" s="20">
        <v>3</v>
      </c>
      <c r="J18" s="21">
        <v>9</v>
      </c>
      <c r="K18" s="21">
        <v>2</v>
      </c>
      <c r="L18" s="21">
        <v>20</v>
      </c>
      <c r="M18" s="40">
        <v>0</v>
      </c>
      <c r="N18" s="40">
        <v>0</v>
      </c>
      <c r="O18" s="179">
        <v>0</v>
      </c>
      <c r="P18" s="179">
        <v>5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10</v>
      </c>
      <c r="Y18" s="161">
        <v>0</v>
      </c>
      <c r="Z18" s="162">
        <v>0</v>
      </c>
      <c r="AA18" s="27">
        <v>92</v>
      </c>
      <c r="AB18" s="28">
        <v>638</v>
      </c>
      <c r="AC18" s="16">
        <f t="shared" si="0"/>
        <v>730</v>
      </c>
      <c r="AD18" s="24">
        <v>11</v>
      </c>
      <c r="AE18" s="92">
        <f>SUM(O18:AB18)</f>
        <v>745</v>
      </c>
      <c r="AF18" s="50">
        <f t="shared" si="7"/>
        <v>779</v>
      </c>
      <c r="AG18" s="50">
        <f>F18-SUM(I18:Z18)</f>
        <v>730</v>
      </c>
      <c r="AI18" s="188">
        <f t="shared" si="1"/>
        <v>5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10</v>
      </c>
      <c r="AN18" s="152">
        <f t="shared" si="6"/>
        <v>0</v>
      </c>
    </row>
    <row r="19" spans="1:40" ht="13.5">
      <c r="A19" s="24">
        <v>12</v>
      </c>
      <c r="B19" s="25">
        <v>36</v>
      </c>
      <c r="C19" s="25">
        <v>34</v>
      </c>
      <c r="D19" s="25">
        <v>100</v>
      </c>
      <c r="E19" s="26">
        <v>678</v>
      </c>
      <c r="F19" s="54">
        <v>778</v>
      </c>
      <c r="G19" s="58">
        <v>0</v>
      </c>
      <c r="H19" s="25">
        <v>0</v>
      </c>
      <c r="I19" s="20">
        <v>3</v>
      </c>
      <c r="J19" s="21">
        <v>9</v>
      </c>
      <c r="K19" s="21">
        <v>2</v>
      </c>
      <c r="L19" s="21">
        <v>21</v>
      </c>
      <c r="M19" s="40">
        <v>0</v>
      </c>
      <c r="N19" s="40">
        <v>0</v>
      </c>
      <c r="O19" s="179">
        <v>0</v>
      </c>
      <c r="P19" s="179">
        <v>5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10</v>
      </c>
      <c r="Y19" s="161">
        <v>0</v>
      </c>
      <c r="Z19" s="162">
        <v>0</v>
      </c>
      <c r="AA19" s="27">
        <v>95</v>
      </c>
      <c r="AB19" s="28">
        <v>633</v>
      </c>
      <c r="AC19" s="16">
        <f t="shared" si="0"/>
        <v>728</v>
      </c>
      <c r="AD19" s="24">
        <v>12</v>
      </c>
      <c r="AE19" s="92">
        <f aca="true" t="shared" si="10" ref="AE19:AE38">SUM(O19:AB19)</f>
        <v>743</v>
      </c>
      <c r="AF19" s="50">
        <f t="shared" si="7"/>
        <v>777</v>
      </c>
      <c r="AG19" s="50">
        <f>F19-SUM(I19:Z19)</f>
        <v>728</v>
      </c>
      <c r="AI19" s="188">
        <f aca="true" t="shared" si="11" ref="AI19:AI38">SUM(O19:P19)</f>
        <v>5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10</v>
      </c>
      <c r="AN19" s="152">
        <f t="shared" si="6"/>
        <v>0</v>
      </c>
    </row>
    <row r="20" spans="1:40" ht="13.5">
      <c r="A20" s="24">
        <v>13</v>
      </c>
      <c r="B20" s="25">
        <v>34</v>
      </c>
      <c r="C20" s="25">
        <v>33</v>
      </c>
      <c r="D20" s="25">
        <v>103</v>
      </c>
      <c r="E20" s="26">
        <v>675</v>
      </c>
      <c r="F20" s="54">
        <v>778</v>
      </c>
      <c r="G20" s="58">
        <v>0</v>
      </c>
      <c r="H20" s="25">
        <v>0</v>
      </c>
      <c r="I20" s="20">
        <v>3</v>
      </c>
      <c r="J20" s="21">
        <v>10</v>
      </c>
      <c r="K20" s="21">
        <v>2</v>
      </c>
      <c r="L20" s="21">
        <v>21</v>
      </c>
      <c r="M20" s="40">
        <v>0</v>
      </c>
      <c r="N20" s="40">
        <v>0</v>
      </c>
      <c r="O20" s="179">
        <v>0</v>
      </c>
      <c r="P20" s="179">
        <v>3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9</v>
      </c>
      <c r="Y20" s="161">
        <v>0</v>
      </c>
      <c r="Z20" s="162">
        <v>0</v>
      </c>
      <c r="AA20" s="27">
        <v>99</v>
      </c>
      <c r="AB20" s="28">
        <v>631</v>
      </c>
      <c r="AC20" s="16">
        <f t="shared" si="0"/>
        <v>730</v>
      </c>
      <c r="AD20" s="24">
        <v>13</v>
      </c>
      <c r="AE20" s="92">
        <f t="shared" si="10"/>
        <v>742</v>
      </c>
      <c r="AF20" s="50">
        <f t="shared" si="7"/>
        <v>777</v>
      </c>
      <c r="AG20" s="50">
        <f>F20-SUM(I20:Z20)</f>
        <v>730</v>
      </c>
      <c r="AI20" s="188">
        <f t="shared" si="11"/>
        <v>3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9</v>
      </c>
      <c r="AN20" s="152">
        <f t="shared" si="6"/>
        <v>0</v>
      </c>
    </row>
    <row r="21" spans="1:40" ht="13.5">
      <c r="A21" s="24">
        <v>14</v>
      </c>
      <c r="B21" s="25">
        <v>32</v>
      </c>
      <c r="C21" s="25">
        <v>49</v>
      </c>
      <c r="D21" s="25">
        <v>105</v>
      </c>
      <c r="E21" s="26">
        <v>690</v>
      </c>
      <c r="F21" s="54">
        <v>795</v>
      </c>
      <c r="G21" s="58">
        <v>0</v>
      </c>
      <c r="H21" s="25">
        <v>0</v>
      </c>
      <c r="I21" s="20">
        <v>6</v>
      </c>
      <c r="J21" s="21">
        <v>19</v>
      </c>
      <c r="K21" s="21">
        <v>2</v>
      </c>
      <c r="L21" s="21">
        <v>21</v>
      </c>
      <c r="M21" s="40">
        <v>0</v>
      </c>
      <c r="N21" s="40">
        <v>0</v>
      </c>
      <c r="O21" s="179">
        <v>0</v>
      </c>
      <c r="P21" s="179">
        <v>3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9</v>
      </c>
      <c r="Y21" s="161">
        <v>0</v>
      </c>
      <c r="Z21" s="162">
        <v>0</v>
      </c>
      <c r="AA21" s="27">
        <v>97</v>
      </c>
      <c r="AB21" s="28">
        <v>638</v>
      </c>
      <c r="AC21" s="16">
        <f t="shared" si="0"/>
        <v>735</v>
      </c>
      <c r="AD21" s="24">
        <v>14</v>
      </c>
      <c r="AE21" s="92">
        <f t="shared" si="10"/>
        <v>747</v>
      </c>
      <c r="AF21" s="50">
        <f t="shared" si="7"/>
        <v>795</v>
      </c>
      <c r="AG21" s="50">
        <f>F21-SUM(I21:Z21)</f>
        <v>735</v>
      </c>
      <c r="AI21" s="188">
        <f t="shared" si="11"/>
        <v>3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9</v>
      </c>
      <c r="AN21" s="152">
        <f t="shared" si="6"/>
        <v>0</v>
      </c>
    </row>
    <row r="22" spans="1:40" ht="13.5">
      <c r="A22" s="24">
        <v>15</v>
      </c>
      <c r="B22" s="25">
        <v>35</v>
      </c>
      <c r="C22" s="25">
        <v>31</v>
      </c>
      <c r="D22" s="25">
        <v>104</v>
      </c>
      <c r="E22" s="26">
        <v>687</v>
      </c>
      <c r="F22" s="54">
        <v>791</v>
      </c>
      <c r="G22" s="58">
        <v>0</v>
      </c>
      <c r="H22" s="25">
        <v>0</v>
      </c>
      <c r="I22" s="20">
        <v>2</v>
      </c>
      <c r="J22" s="21">
        <v>9</v>
      </c>
      <c r="K22" s="21">
        <v>2</v>
      </c>
      <c r="L22" s="21">
        <v>21</v>
      </c>
      <c r="M22" s="40">
        <v>0</v>
      </c>
      <c r="N22" s="40">
        <v>0</v>
      </c>
      <c r="O22" s="179">
        <v>0</v>
      </c>
      <c r="P22" s="179">
        <v>3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7</v>
      </c>
      <c r="Y22" s="161">
        <v>0</v>
      </c>
      <c r="Z22" s="162">
        <v>0</v>
      </c>
      <c r="AA22" s="27">
        <v>100</v>
      </c>
      <c r="AB22" s="28">
        <v>647</v>
      </c>
      <c r="AC22" s="16">
        <f t="shared" si="0"/>
        <v>747</v>
      </c>
      <c r="AD22" s="24">
        <v>15</v>
      </c>
      <c r="AE22" s="92">
        <f t="shared" si="10"/>
        <v>757</v>
      </c>
      <c r="AF22" s="50">
        <f t="shared" si="7"/>
        <v>791</v>
      </c>
      <c r="AG22" s="50">
        <f t="shared" si="9"/>
        <v>747</v>
      </c>
      <c r="AI22" s="188">
        <f t="shared" si="11"/>
        <v>3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7</v>
      </c>
      <c r="AN22" s="152">
        <f t="shared" si="6"/>
        <v>0</v>
      </c>
    </row>
    <row r="23" spans="1:40" ht="13.5">
      <c r="A23" s="24">
        <v>16</v>
      </c>
      <c r="B23" s="25">
        <v>24</v>
      </c>
      <c r="C23" s="25">
        <v>27</v>
      </c>
      <c r="D23" s="25">
        <v>107</v>
      </c>
      <c r="E23" s="26">
        <v>687</v>
      </c>
      <c r="F23" s="54">
        <v>794</v>
      </c>
      <c r="G23" s="58">
        <v>0</v>
      </c>
      <c r="H23" s="25">
        <v>0</v>
      </c>
      <c r="I23" s="20">
        <v>2</v>
      </c>
      <c r="J23" s="21">
        <v>4</v>
      </c>
      <c r="K23" s="21">
        <v>2</v>
      </c>
      <c r="L23" s="21">
        <v>21</v>
      </c>
      <c r="M23" s="40">
        <v>0</v>
      </c>
      <c r="N23" s="40">
        <v>0</v>
      </c>
      <c r="O23" s="179">
        <v>0</v>
      </c>
      <c r="P23" s="179">
        <v>3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7</v>
      </c>
      <c r="Y23" s="161">
        <v>0</v>
      </c>
      <c r="Z23" s="162">
        <v>0</v>
      </c>
      <c r="AA23" s="27">
        <v>103</v>
      </c>
      <c r="AB23" s="28">
        <v>652</v>
      </c>
      <c r="AC23" s="16">
        <f t="shared" si="0"/>
        <v>755</v>
      </c>
      <c r="AD23" s="24">
        <v>16</v>
      </c>
      <c r="AE23" s="92">
        <f t="shared" si="10"/>
        <v>765</v>
      </c>
      <c r="AF23" s="50">
        <f t="shared" si="7"/>
        <v>794</v>
      </c>
      <c r="AG23" s="50">
        <f t="shared" si="9"/>
        <v>755</v>
      </c>
      <c r="AI23" s="188">
        <f t="shared" si="11"/>
        <v>3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7</v>
      </c>
      <c r="AN23" s="152">
        <f t="shared" si="6"/>
        <v>0</v>
      </c>
    </row>
    <row r="24" spans="1:40" ht="13.5">
      <c r="A24" s="24">
        <v>17</v>
      </c>
      <c r="B24" s="25">
        <v>34</v>
      </c>
      <c r="C24" s="25">
        <v>14</v>
      </c>
      <c r="D24" s="25">
        <v>101</v>
      </c>
      <c r="E24" s="26">
        <v>673</v>
      </c>
      <c r="F24" s="54">
        <v>774</v>
      </c>
      <c r="G24" s="58">
        <v>0</v>
      </c>
      <c r="H24" s="25">
        <v>0</v>
      </c>
      <c r="I24" s="20">
        <v>3</v>
      </c>
      <c r="J24" s="21">
        <v>10</v>
      </c>
      <c r="K24" s="21">
        <v>2</v>
      </c>
      <c r="L24" s="21">
        <v>21</v>
      </c>
      <c r="M24" s="40">
        <v>0</v>
      </c>
      <c r="N24" s="40">
        <v>0</v>
      </c>
      <c r="O24" s="179">
        <v>0</v>
      </c>
      <c r="P24" s="179">
        <v>3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7</v>
      </c>
      <c r="Y24" s="161">
        <v>0</v>
      </c>
      <c r="Z24" s="162">
        <v>0</v>
      </c>
      <c r="AA24" s="27">
        <v>96</v>
      </c>
      <c r="AB24" s="28">
        <v>632</v>
      </c>
      <c r="AC24" s="16">
        <f t="shared" si="0"/>
        <v>728</v>
      </c>
      <c r="AD24" s="24">
        <v>17</v>
      </c>
      <c r="AE24" s="92">
        <f t="shared" si="10"/>
        <v>738</v>
      </c>
      <c r="AF24" s="50">
        <f t="shared" si="7"/>
        <v>774</v>
      </c>
      <c r="AG24" s="50">
        <f>F24-SUM(I24:Z24)</f>
        <v>728</v>
      </c>
      <c r="AI24" s="188">
        <f t="shared" si="11"/>
        <v>3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7</v>
      </c>
      <c r="AN24" s="152">
        <f t="shared" si="6"/>
        <v>0</v>
      </c>
    </row>
    <row r="25" spans="1:40" ht="13.5">
      <c r="A25" s="24">
        <v>18</v>
      </c>
      <c r="B25" s="25">
        <v>42</v>
      </c>
      <c r="C25" s="25">
        <v>30</v>
      </c>
      <c r="D25" s="25">
        <v>106</v>
      </c>
      <c r="E25" s="26">
        <v>656</v>
      </c>
      <c r="F25" s="54">
        <v>762</v>
      </c>
      <c r="G25" s="58">
        <v>0</v>
      </c>
      <c r="H25" s="25">
        <v>0</v>
      </c>
      <c r="I25" s="20">
        <v>3</v>
      </c>
      <c r="J25" s="21">
        <v>10</v>
      </c>
      <c r="K25" s="21">
        <v>2</v>
      </c>
      <c r="L25" s="21">
        <v>21</v>
      </c>
      <c r="M25" s="40">
        <v>0</v>
      </c>
      <c r="N25" s="40">
        <v>0</v>
      </c>
      <c r="O25" s="179">
        <v>0</v>
      </c>
      <c r="P25" s="179">
        <v>2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7</v>
      </c>
      <c r="Y25" s="161">
        <v>0</v>
      </c>
      <c r="Z25" s="162">
        <v>0</v>
      </c>
      <c r="AA25" s="27">
        <v>100</v>
      </c>
      <c r="AB25" s="28">
        <v>617</v>
      </c>
      <c r="AC25" s="16">
        <f t="shared" si="0"/>
        <v>717</v>
      </c>
      <c r="AD25" s="24">
        <v>18</v>
      </c>
      <c r="AE25" s="92">
        <f t="shared" si="10"/>
        <v>726</v>
      </c>
      <c r="AF25" s="50">
        <f t="shared" si="7"/>
        <v>762</v>
      </c>
      <c r="AG25" s="50">
        <f>F25-SUM(I25:Z25)</f>
        <v>717</v>
      </c>
      <c r="AI25" s="188">
        <f t="shared" si="11"/>
        <v>2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7</v>
      </c>
      <c r="AN25" s="152">
        <f t="shared" si="6"/>
        <v>0</v>
      </c>
    </row>
    <row r="26" spans="1:40" ht="13.5">
      <c r="A26" s="24">
        <v>19</v>
      </c>
      <c r="B26" s="25">
        <v>25</v>
      </c>
      <c r="C26" s="25">
        <v>28</v>
      </c>
      <c r="D26" s="25">
        <v>101</v>
      </c>
      <c r="E26" s="26">
        <v>664</v>
      </c>
      <c r="F26" s="54">
        <v>765</v>
      </c>
      <c r="G26" s="58">
        <v>0</v>
      </c>
      <c r="H26" s="25">
        <v>0</v>
      </c>
      <c r="I26" s="20">
        <v>3</v>
      </c>
      <c r="J26" s="21">
        <v>9</v>
      </c>
      <c r="K26" s="21">
        <v>2</v>
      </c>
      <c r="L26" s="21">
        <v>21</v>
      </c>
      <c r="M26" s="40">
        <v>0</v>
      </c>
      <c r="N26" s="40">
        <v>0</v>
      </c>
      <c r="O26" s="179">
        <v>0</v>
      </c>
      <c r="P26" s="179">
        <v>2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7</v>
      </c>
      <c r="Y26" s="161">
        <v>0</v>
      </c>
      <c r="Z26" s="162">
        <v>0</v>
      </c>
      <c r="AA26" s="27">
        <v>96</v>
      </c>
      <c r="AB26" s="28">
        <v>625</v>
      </c>
      <c r="AC26" s="16">
        <f t="shared" si="0"/>
        <v>721</v>
      </c>
      <c r="AD26" s="24">
        <v>19</v>
      </c>
      <c r="AE26" s="92">
        <f t="shared" si="10"/>
        <v>730</v>
      </c>
      <c r="AF26" s="50">
        <f t="shared" si="7"/>
        <v>765</v>
      </c>
      <c r="AG26" s="50">
        <f>F26-SUM(I26:Z26)</f>
        <v>721</v>
      </c>
      <c r="AI26" s="188">
        <f t="shared" si="11"/>
        <v>2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7</v>
      </c>
      <c r="AN26" s="152">
        <f t="shared" si="6"/>
        <v>0</v>
      </c>
    </row>
    <row r="27" spans="1:40" ht="13.5">
      <c r="A27" s="24">
        <v>20</v>
      </c>
      <c r="B27" s="25">
        <v>26</v>
      </c>
      <c r="C27" s="25">
        <v>30</v>
      </c>
      <c r="D27" s="25">
        <v>101</v>
      </c>
      <c r="E27" s="26">
        <v>668</v>
      </c>
      <c r="F27" s="54">
        <v>769</v>
      </c>
      <c r="G27" s="58">
        <v>0</v>
      </c>
      <c r="H27" s="25">
        <v>0</v>
      </c>
      <c r="I27" s="20">
        <v>3</v>
      </c>
      <c r="J27" s="21">
        <v>10</v>
      </c>
      <c r="K27" s="21">
        <v>2</v>
      </c>
      <c r="L27" s="21">
        <v>20</v>
      </c>
      <c r="M27" s="40">
        <v>0</v>
      </c>
      <c r="N27" s="40">
        <v>0</v>
      </c>
      <c r="O27" s="179">
        <v>0</v>
      </c>
      <c r="P27" s="179">
        <v>2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7</v>
      </c>
      <c r="Y27" s="161">
        <v>0</v>
      </c>
      <c r="Z27" s="162">
        <v>0</v>
      </c>
      <c r="AA27" s="27">
        <v>96</v>
      </c>
      <c r="AB27" s="28">
        <v>629</v>
      </c>
      <c r="AC27" s="16">
        <f t="shared" si="0"/>
        <v>725</v>
      </c>
      <c r="AD27" s="24">
        <v>20</v>
      </c>
      <c r="AE27" s="92">
        <f t="shared" si="10"/>
        <v>734</v>
      </c>
      <c r="AF27" s="50">
        <f t="shared" si="7"/>
        <v>769</v>
      </c>
      <c r="AG27" s="50">
        <f t="shared" si="9"/>
        <v>725</v>
      </c>
      <c r="AI27" s="188">
        <f t="shared" si="11"/>
        <v>2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7</v>
      </c>
      <c r="AN27" s="152">
        <f t="shared" si="6"/>
        <v>0</v>
      </c>
    </row>
    <row r="28" spans="1:40" ht="13.5">
      <c r="A28" s="24">
        <v>21</v>
      </c>
      <c r="B28" s="25">
        <v>25</v>
      </c>
      <c r="C28" s="25">
        <v>39</v>
      </c>
      <c r="D28" s="25">
        <v>100</v>
      </c>
      <c r="E28" s="26">
        <v>683</v>
      </c>
      <c r="F28" s="54">
        <v>783</v>
      </c>
      <c r="G28" s="58">
        <v>0</v>
      </c>
      <c r="H28" s="25">
        <v>0</v>
      </c>
      <c r="I28" s="20">
        <v>4</v>
      </c>
      <c r="J28" s="21">
        <v>10</v>
      </c>
      <c r="K28" s="21">
        <v>2</v>
      </c>
      <c r="L28" s="21">
        <v>26</v>
      </c>
      <c r="M28" s="40">
        <v>0</v>
      </c>
      <c r="N28" s="40">
        <v>0</v>
      </c>
      <c r="O28" s="179">
        <v>0</v>
      </c>
      <c r="P28" s="179">
        <v>2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8</v>
      </c>
      <c r="Y28" s="161">
        <v>0</v>
      </c>
      <c r="Z28" s="162">
        <v>0</v>
      </c>
      <c r="AA28" s="27">
        <v>94</v>
      </c>
      <c r="AB28" s="28">
        <v>637</v>
      </c>
      <c r="AC28" s="16">
        <f t="shared" si="0"/>
        <v>731</v>
      </c>
      <c r="AD28" s="24">
        <v>21</v>
      </c>
      <c r="AE28" s="92">
        <f t="shared" si="10"/>
        <v>741</v>
      </c>
      <c r="AF28" s="50">
        <f t="shared" si="7"/>
        <v>783</v>
      </c>
      <c r="AG28" s="50">
        <f t="shared" si="9"/>
        <v>731</v>
      </c>
      <c r="AI28" s="188">
        <f t="shared" si="11"/>
        <v>2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8</v>
      </c>
      <c r="AN28" s="152">
        <f t="shared" si="6"/>
        <v>0</v>
      </c>
    </row>
    <row r="29" spans="1:40" ht="13.5">
      <c r="A29" s="24">
        <v>22</v>
      </c>
      <c r="B29" s="25">
        <v>34</v>
      </c>
      <c r="C29" s="25">
        <v>31</v>
      </c>
      <c r="D29" s="25">
        <v>99</v>
      </c>
      <c r="E29" s="26">
        <v>681</v>
      </c>
      <c r="F29" s="54">
        <v>780</v>
      </c>
      <c r="G29" s="58">
        <v>0</v>
      </c>
      <c r="H29" s="25">
        <v>0</v>
      </c>
      <c r="I29" s="20">
        <v>1</v>
      </c>
      <c r="J29" s="21">
        <v>3</v>
      </c>
      <c r="K29" s="21">
        <v>2</v>
      </c>
      <c r="L29" s="21">
        <v>20</v>
      </c>
      <c r="M29" s="40">
        <v>0</v>
      </c>
      <c r="N29" s="40">
        <v>0</v>
      </c>
      <c r="O29" s="179">
        <v>0</v>
      </c>
      <c r="P29" s="179">
        <v>2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8</v>
      </c>
      <c r="Y29" s="161">
        <v>0</v>
      </c>
      <c r="Z29" s="162">
        <v>0</v>
      </c>
      <c r="AA29" s="27">
        <v>96</v>
      </c>
      <c r="AB29" s="28">
        <v>648</v>
      </c>
      <c r="AC29" s="16">
        <f t="shared" si="0"/>
        <v>744</v>
      </c>
      <c r="AD29" s="24">
        <v>22</v>
      </c>
      <c r="AE29" s="92">
        <f t="shared" si="10"/>
        <v>754</v>
      </c>
      <c r="AF29" s="50">
        <f t="shared" si="7"/>
        <v>780</v>
      </c>
      <c r="AG29" s="50">
        <f t="shared" si="9"/>
        <v>744</v>
      </c>
      <c r="AI29" s="188">
        <f t="shared" si="11"/>
        <v>2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8</v>
      </c>
      <c r="AN29" s="152">
        <f t="shared" si="6"/>
        <v>0</v>
      </c>
    </row>
    <row r="30" spans="1:40" ht="13.5">
      <c r="A30" s="24">
        <v>23</v>
      </c>
      <c r="B30" s="25">
        <v>18</v>
      </c>
      <c r="C30" s="25">
        <v>22</v>
      </c>
      <c r="D30" s="25">
        <v>99</v>
      </c>
      <c r="E30" s="26">
        <v>685</v>
      </c>
      <c r="F30" s="54">
        <v>784</v>
      </c>
      <c r="G30" s="58">
        <v>0</v>
      </c>
      <c r="H30" s="25">
        <v>0</v>
      </c>
      <c r="I30" s="20">
        <v>1</v>
      </c>
      <c r="J30" s="21">
        <v>4</v>
      </c>
      <c r="K30" s="21">
        <v>2</v>
      </c>
      <c r="L30" s="21">
        <v>20</v>
      </c>
      <c r="M30" s="40">
        <v>0</v>
      </c>
      <c r="N30" s="40">
        <v>0</v>
      </c>
      <c r="O30" s="179">
        <v>0</v>
      </c>
      <c r="P30" s="179">
        <v>2</v>
      </c>
      <c r="Q30" s="175">
        <v>0</v>
      </c>
      <c r="R30" s="147">
        <v>0</v>
      </c>
      <c r="S30" s="114">
        <v>0</v>
      </c>
      <c r="T30" s="115">
        <v>0</v>
      </c>
      <c r="U30" s="139">
        <v>0</v>
      </c>
      <c r="V30" s="140">
        <v>0</v>
      </c>
      <c r="W30" s="129">
        <v>0</v>
      </c>
      <c r="X30" s="155">
        <v>8</v>
      </c>
      <c r="Y30" s="161">
        <v>0</v>
      </c>
      <c r="Z30" s="162">
        <v>0</v>
      </c>
      <c r="AA30" s="27">
        <v>96</v>
      </c>
      <c r="AB30" s="28">
        <v>651</v>
      </c>
      <c r="AC30" s="16">
        <f t="shared" si="0"/>
        <v>747</v>
      </c>
      <c r="AD30" s="24">
        <v>23</v>
      </c>
      <c r="AE30" s="92">
        <f t="shared" si="10"/>
        <v>757</v>
      </c>
      <c r="AF30" s="50">
        <f t="shared" si="7"/>
        <v>784</v>
      </c>
      <c r="AG30" s="50">
        <f t="shared" si="9"/>
        <v>747</v>
      </c>
      <c r="AI30" s="188">
        <f t="shared" si="11"/>
        <v>2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8</v>
      </c>
      <c r="AN30" s="152">
        <f t="shared" si="6"/>
        <v>0</v>
      </c>
    </row>
    <row r="31" spans="1:40" ht="13.5">
      <c r="A31" s="24">
        <v>24</v>
      </c>
      <c r="B31" s="25">
        <v>18</v>
      </c>
      <c r="C31" s="25">
        <v>16</v>
      </c>
      <c r="D31" s="25">
        <v>99</v>
      </c>
      <c r="E31" s="26">
        <v>683</v>
      </c>
      <c r="F31" s="54">
        <v>782</v>
      </c>
      <c r="G31" s="58">
        <v>0</v>
      </c>
      <c r="H31" s="25">
        <v>0</v>
      </c>
      <c r="I31" s="20">
        <v>3</v>
      </c>
      <c r="J31" s="21">
        <v>11</v>
      </c>
      <c r="K31" s="21">
        <v>2</v>
      </c>
      <c r="L31" s="21">
        <v>20</v>
      </c>
      <c r="M31" s="40">
        <v>0</v>
      </c>
      <c r="N31" s="40">
        <v>0</v>
      </c>
      <c r="O31" s="179">
        <v>0</v>
      </c>
      <c r="P31" s="179">
        <v>2</v>
      </c>
      <c r="Q31" s="175">
        <v>0</v>
      </c>
      <c r="R31" s="147">
        <v>0</v>
      </c>
      <c r="S31" s="114">
        <v>0</v>
      </c>
      <c r="T31" s="115">
        <v>0</v>
      </c>
      <c r="U31" s="139">
        <v>0</v>
      </c>
      <c r="V31" s="140">
        <v>0</v>
      </c>
      <c r="W31" s="129">
        <v>0</v>
      </c>
      <c r="X31" s="155">
        <v>8</v>
      </c>
      <c r="Y31" s="161">
        <v>0</v>
      </c>
      <c r="Z31" s="162">
        <v>0</v>
      </c>
      <c r="AA31" s="27">
        <v>94</v>
      </c>
      <c r="AB31" s="28">
        <v>642</v>
      </c>
      <c r="AC31" s="16">
        <f t="shared" si="0"/>
        <v>736</v>
      </c>
      <c r="AD31" s="24">
        <v>24</v>
      </c>
      <c r="AE31" s="92">
        <f t="shared" si="10"/>
        <v>746</v>
      </c>
      <c r="AF31" s="50">
        <f t="shared" si="7"/>
        <v>782</v>
      </c>
      <c r="AG31" s="50">
        <f t="shared" si="9"/>
        <v>736</v>
      </c>
      <c r="AI31" s="188">
        <f t="shared" si="11"/>
        <v>2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8</v>
      </c>
      <c r="AN31" s="152">
        <f t="shared" si="6"/>
        <v>0</v>
      </c>
    </row>
    <row r="32" spans="1:40" ht="13.5">
      <c r="A32" s="24">
        <v>25</v>
      </c>
      <c r="B32" s="25">
        <v>21</v>
      </c>
      <c r="C32" s="25">
        <v>20</v>
      </c>
      <c r="D32" s="25">
        <v>95</v>
      </c>
      <c r="E32" s="26">
        <v>686</v>
      </c>
      <c r="F32" s="54">
        <v>781</v>
      </c>
      <c r="G32" s="58">
        <v>0</v>
      </c>
      <c r="H32" s="25">
        <v>0</v>
      </c>
      <c r="I32" s="20">
        <v>3</v>
      </c>
      <c r="J32" s="21">
        <v>11</v>
      </c>
      <c r="K32" s="21">
        <v>2</v>
      </c>
      <c r="L32" s="21">
        <v>20</v>
      </c>
      <c r="M32" s="40">
        <v>0</v>
      </c>
      <c r="N32" s="40">
        <v>0</v>
      </c>
      <c r="O32" s="179">
        <v>0</v>
      </c>
      <c r="P32" s="179">
        <v>2</v>
      </c>
      <c r="Q32" s="175">
        <v>0</v>
      </c>
      <c r="R32" s="147">
        <v>0</v>
      </c>
      <c r="S32" s="114">
        <v>0</v>
      </c>
      <c r="T32" s="115">
        <v>0</v>
      </c>
      <c r="U32" s="139">
        <v>0</v>
      </c>
      <c r="V32" s="140">
        <v>0</v>
      </c>
      <c r="W32" s="129">
        <v>0</v>
      </c>
      <c r="X32" s="155">
        <v>8</v>
      </c>
      <c r="Y32" s="161">
        <v>0</v>
      </c>
      <c r="Z32" s="162">
        <v>0</v>
      </c>
      <c r="AA32" s="27">
        <v>90</v>
      </c>
      <c r="AB32" s="28">
        <v>645</v>
      </c>
      <c r="AC32" s="16">
        <f t="shared" si="0"/>
        <v>735</v>
      </c>
      <c r="AD32" s="24">
        <v>25</v>
      </c>
      <c r="AE32" s="92">
        <f t="shared" si="10"/>
        <v>745</v>
      </c>
      <c r="AF32" s="50">
        <f t="shared" si="7"/>
        <v>781</v>
      </c>
      <c r="AG32" s="50">
        <f aca="true" t="shared" si="12" ref="AG32:AG38">F32-SUM(I32:Z32)</f>
        <v>735</v>
      </c>
      <c r="AI32" s="188">
        <f t="shared" si="11"/>
        <v>2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8</v>
      </c>
      <c r="AN32" s="152">
        <f t="shared" si="6"/>
        <v>0</v>
      </c>
    </row>
    <row r="33" spans="1:40" ht="13.5">
      <c r="A33" s="24">
        <v>26</v>
      </c>
      <c r="B33" s="25">
        <v>18</v>
      </c>
      <c r="C33" s="25">
        <v>16</v>
      </c>
      <c r="D33" s="25">
        <v>99</v>
      </c>
      <c r="E33" s="26">
        <v>680</v>
      </c>
      <c r="F33" s="54">
        <v>779</v>
      </c>
      <c r="G33" s="58">
        <v>0</v>
      </c>
      <c r="H33" s="25">
        <v>0</v>
      </c>
      <c r="I33" s="20">
        <v>3</v>
      </c>
      <c r="J33" s="21">
        <v>10</v>
      </c>
      <c r="K33" s="21">
        <v>2</v>
      </c>
      <c r="L33" s="21">
        <v>20</v>
      </c>
      <c r="M33" s="40">
        <v>0</v>
      </c>
      <c r="N33" s="40">
        <v>0</v>
      </c>
      <c r="O33" s="179">
        <v>0</v>
      </c>
      <c r="P33" s="179">
        <v>2</v>
      </c>
      <c r="Q33" s="175">
        <v>0</v>
      </c>
      <c r="R33" s="147">
        <v>0</v>
      </c>
      <c r="S33" s="114">
        <v>0</v>
      </c>
      <c r="T33" s="115">
        <v>0</v>
      </c>
      <c r="U33" s="139">
        <v>0</v>
      </c>
      <c r="V33" s="140">
        <v>0</v>
      </c>
      <c r="W33" s="129">
        <v>0</v>
      </c>
      <c r="X33" s="155">
        <v>8</v>
      </c>
      <c r="Y33" s="161">
        <v>0</v>
      </c>
      <c r="Z33" s="162">
        <v>0</v>
      </c>
      <c r="AA33" s="27">
        <v>94</v>
      </c>
      <c r="AB33" s="28">
        <v>640</v>
      </c>
      <c r="AC33" s="16">
        <f t="shared" si="0"/>
        <v>734</v>
      </c>
      <c r="AD33" s="24">
        <v>26</v>
      </c>
      <c r="AE33" s="92">
        <f t="shared" si="10"/>
        <v>744</v>
      </c>
      <c r="AF33" s="50">
        <f t="shared" si="7"/>
        <v>779</v>
      </c>
      <c r="AG33" s="50">
        <f t="shared" si="12"/>
        <v>734</v>
      </c>
      <c r="AI33" s="188">
        <f t="shared" si="11"/>
        <v>2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8</v>
      </c>
      <c r="AN33" s="152">
        <f t="shared" si="6"/>
        <v>0</v>
      </c>
    </row>
    <row r="34" spans="1:40" ht="13.5">
      <c r="A34" s="24">
        <v>27</v>
      </c>
      <c r="B34" s="25">
        <v>35</v>
      </c>
      <c r="C34" s="25">
        <v>28</v>
      </c>
      <c r="D34" s="25">
        <v>99</v>
      </c>
      <c r="E34" s="26">
        <v>673</v>
      </c>
      <c r="F34" s="54">
        <v>772</v>
      </c>
      <c r="G34" s="58">
        <v>0</v>
      </c>
      <c r="H34" s="25">
        <v>0</v>
      </c>
      <c r="I34" s="20">
        <v>3</v>
      </c>
      <c r="J34" s="21">
        <v>12</v>
      </c>
      <c r="K34" s="21">
        <v>2</v>
      </c>
      <c r="L34" s="21">
        <v>18</v>
      </c>
      <c r="M34" s="40">
        <v>0</v>
      </c>
      <c r="N34" s="40">
        <v>0</v>
      </c>
      <c r="O34" s="179">
        <v>0</v>
      </c>
      <c r="P34" s="179">
        <v>2</v>
      </c>
      <c r="Q34" s="175">
        <v>0</v>
      </c>
      <c r="R34" s="147">
        <v>0</v>
      </c>
      <c r="S34" s="114">
        <v>0</v>
      </c>
      <c r="T34" s="115">
        <v>0</v>
      </c>
      <c r="U34" s="139">
        <v>0</v>
      </c>
      <c r="V34" s="140">
        <v>0</v>
      </c>
      <c r="W34" s="129">
        <v>0</v>
      </c>
      <c r="X34" s="155">
        <v>8</v>
      </c>
      <c r="Y34" s="161">
        <v>0</v>
      </c>
      <c r="Z34" s="162">
        <v>0</v>
      </c>
      <c r="AA34" s="27">
        <v>94</v>
      </c>
      <c r="AB34" s="28">
        <v>634</v>
      </c>
      <c r="AC34" s="16">
        <f t="shared" si="0"/>
        <v>728</v>
      </c>
      <c r="AD34" s="24">
        <v>27</v>
      </c>
      <c r="AE34" s="92">
        <f t="shared" si="10"/>
        <v>738</v>
      </c>
      <c r="AF34" s="50">
        <f t="shared" si="7"/>
        <v>772</v>
      </c>
      <c r="AG34" s="50">
        <f t="shared" si="12"/>
        <v>727</v>
      </c>
      <c r="AI34" s="188">
        <f t="shared" si="11"/>
        <v>2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8</v>
      </c>
      <c r="AN34" s="152">
        <f t="shared" si="6"/>
        <v>0</v>
      </c>
    </row>
    <row r="35" spans="1:40" ht="13.5">
      <c r="A35" s="24">
        <v>28</v>
      </c>
      <c r="B35" s="25">
        <v>11</v>
      </c>
      <c r="C35" s="25">
        <v>22</v>
      </c>
      <c r="D35" s="25">
        <v>105</v>
      </c>
      <c r="E35" s="26">
        <v>686</v>
      </c>
      <c r="F35" s="54">
        <v>791</v>
      </c>
      <c r="G35" s="58">
        <v>0</v>
      </c>
      <c r="H35" s="25">
        <v>0</v>
      </c>
      <c r="I35" s="20">
        <v>5</v>
      </c>
      <c r="J35" s="21">
        <v>25</v>
      </c>
      <c r="K35" s="21">
        <v>2</v>
      </c>
      <c r="L35" s="21">
        <v>19</v>
      </c>
      <c r="M35" s="40">
        <v>0</v>
      </c>
      <c r="N35" s="40">
        <v>0</v>
      </c>
      <c r="O35" s="179">
        <v>0</v>
      </c>
      <c r="P35" s="179">
        <v>2</v>
      </c>
      <c r="Q35" s="175">
        <v>0</v>
      </c>
      <c r="R35" s="147">
        <v>0</v>
      </c>
      <c r="S35" s="114">
        <v>0</v>
      </c>
      <c r="T35" s="115">
        <v>0</v>
      </c>
      <c r="U35" s="139">
        <v>0</v>
      </c>
      <c r="V35" s="140">
        <v>0</v>
      </c>
      <c r="W35" s="129">
        <v>0</v>
      </c>
      <c r="X35" s="155">
        <v>8</v>
      </c>
      <c r="Y35" s="161">
        <v>0</v>
      </c>
      <c r="Z35" s="162">
        <v>0</v>
      </c>
      <c r="AA35" s="27">
        <v>98</v>
      </c>
      <c r="AB35" s="28">
        <v>632</v>
      </c>
      <c r="AC35" s="16">
        <f t="shared" si="0"/>
        <v>730</v>
      </c>
      <c r="AD35" s="24">
        <v>28</v>
      </c>
      <c r="AE35" s="92">
        <f t="shared" si="10"/>
        <v>740</v>
      </c>
      <c r="AF35" s="50">
        <f t="shared" si="7"/>
        <v>783</v>
      </c>
      <c r="AG35" s="50">
        <f t="shared" si="12"/>
        <v>730</v>
      </c>
      <c r="AI35" s="188">
        <f t="shared" si="11"/>
        <v>2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8</v>
      </c>
      <c r="AN35" s="152">
        <f t="shared" si="6"/>
        <v>0</v>
      </c>
    </row>
    <row r="36" spans="1:40" ht="13.5">
      <c r="A36" s="24">
        <v>29</v>
      </c>
      <c r="B36" s="25">
        <v>22</v>
      </c>
      <c r="C36" s="25">
        <v>36</v>
      </c>
      <c r="D36" s="25">
        <v>106</v>
      </c>
      <c r="E36" s="26">
        <v>633</v>
      </c>
      <c r="F36" s="54">
        <v>805</v>
      </c>
      <c r="G36" s="58">
        <v>0</v>
      </c>
      <c r="H36" s="25">
        <v>0</v>
      </c>
      <c r="I36" s="20">
        <v>2</v>
      </c>
      <c r="J36" s="21">
        <v>6</v>
      </c>
      <c r="K36" s="21">
        <v>2</v>
      </c>
      <c r="L36" s="21">
        <v>19</v>
      </c>
      <c r="M36" s="40">
        <v>0</v>
      </c>
      <c r="N36" s="40">
        <v>0</v>
      </c>
      <c r="O36" s="179">
        <v>0</v>
      </c>
      <c r="P36" s="179">
        <v>2</v>
      </c>
      <c r="Q36" s="175">
        <v>0</v>
      </c>
      <c r="R36" s="147">
        <v>0</v>
      </c>
      <c r="S36" s="114">
        <v>0</v>
      </c>
      <c r="T36" s="115">
        <v>0</v>
      </c>
      <c r="U36" s="139">
        <v>0</v>
      </c>
      <c r="V36" s="140">
        <v>0</v>
      </c>
      <c r="W36" s="129">
        <v>0</v>
      </c>
      <c r="X36" s="155">
        <v>8</v>
      </c>
      <c r="Y36" s="161">
        <v>0</v>
      </c>
      <c r="Z36" s="162">
        <v>0</v>
      </c>
      <c r="AA36" s="27">
        <v>102</v>
      </c>
      <c r="AB36" s="28">
        <v>664</v>
      </c>
      <c r="AC36" s="16">
        <f t="shared" si="0"/>
        <v>766</v>
      </c>
      <c r="AD36" s="24">
        <v>29</v>
      </c>
      <c r="AE36" s="92">
        <f t="shared" si="10"/>
        <v>776</v>
      </c>
      <c r="AF36" s="50">
        <f t="shared" si="7"/>
        <v>805</v>
      </c>
      <c r="AG36" s="50">
        <f t="shared" si="12"/>
        <v>766</v>
      </c>
      <c r="AI36" s="188">
        <f t="shared" si="11"/>
        <v>2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8</v>
      </c>
      <c r="AN36" s="152">
        <f t="shared" si="6"/>
        <v>0</v>
      </c>
    </row>
    <row r="37" spans="1:40" ht="14.25" thickBot="1">
      <c r="A37" s="24">
        <v>30</v>
      </c>
      <c r="B37" s="25">
        <v>15</v>
      </c>
      <c r="C37" s="25">
        <v>31</v>
      </c>
      <c r="D37" s="25">
        <v>107</v>
      </c>
      <c r="E37" s="26">
        <v>714</v>
      </c>
      <c r="F37" s="54">
        <v>821</v>
      </c>
      <c r="G37" s="64">
        <v>0</v>
      </c>
      <c r="H37" s="65">
        <v>0</v>
      </c>
      <c r="I37" s="20">
        <v>2</v>
      </c>
      <c r="J37" s="21">
        <v>6</v>
      </c>
      <c r="K37" s="21">
        <v>2</v>
      </c>
      <c r="L37" s="21">
        <v>19</v>
      </c>
      <c r="M37" s="40">
        <v>0</v>
      </c>
      <c r="N37" s="40">
        <v>0</v>
      </c>
      <c r="O37" s="179">
        <v>0</v>
      </c>
      <c r="P37" s="179">
        <v>2</v>
      </c>
      <c r="Q37" s="175">
        <v>0</v>
      </c>
      <c r="R37" s="147">
        <v>0</v>
      </c>
      <c r="S37" s="114">
        <v>0</v>
      </c>
      <c r="T37" s="115">
        <v>0</v>
      </c>
      <c r="U37" s="139">
        <v>0</v>
      </c>
      <c r="V37" s="140">
        <v>0</v>
      </c>
      <c r="W37" s="129">
        <v>0</v>
      </c>
      <c r="X37" s="155">
        <v>8</v>
      </c>
      <c r="Y37" s="161">
        <v>0</v>
      </c>
      <c r="Z37" s="162">
        <v>0</v>
      </c>
      <c r="AA37" s="27">
        <v>103</v>
      </c>
      <c r="AB37" s="28">
        <v>679</v>
      </c>
      <c r="AC37" s="16">
        <f t="shared" si="0"/>
        <v>782</v>
      </c>
      <c r="AD37" s="24">
        <v>30</v>
      </c>
      <c r="AE37" s="92">
        <f t="shared" si="10"/>
        <v>792</v>
      </c>
      <c r="AF37" s="50">
        <f t="shared" si="7"/>
        <v>821</v>
      </c>
      <c r="AG37" s="50">
        <f t="shared" si="12"/>
        <v>782</v>
      </c>
      <c r="AI37" s="188">
        <f t="shared" si="11"/>
        <v>2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8</v>
      </c>
      <c r="AN37" s="152">
        <f t="shared" si="6"/>
        <v>0</v>
      </c>
    </row>
    <row r="38" spans="1:40" ht="14.25" thickBot="1">
      <c r="A38" s="29">
        <v>31</v>
      </c>
      <c r="B38" s="25">
        <v>26</v>
      </c>
      <c r="C38" s="25">
        <v>19</v>
      </c>
      <c r="D38" s="25">
        <v>106</v>
      </c>
      <c r="E38" s="26">
        <v>708</v>
      </c>
      <c r="F38" s="57">
        <v>814</v>
      </c>
      <c r="G38" s="312">
        <v>0</v>
      </c>
      <c r="H38" s="311">
        <v>0</v>
      </c>
      <c r="I38" s="20">
        <v>4</v>
      </c>
      <c r="J38" s="21">
        <v>14</v>
      </c>
      <c r="K38" s="21">
        <v>2</v>
      </c>
      <c r="L38" s="21">
        <v>19</v>
      </c>
      <c r="M38" s="41">
        <v>0</v>
      </c>
      <c r="N38" s="41">
        <v>0</v>
      </c>
      <c r="O38" s="199">
        <v>0</v>
      </c>
      <c r="P38" s="199">
        <v>2</v>
      </c>
      <c r="Q38" s="176">
        <v>0</v>
      </c>
      <c r="R38" s="148">
        <v>0</v>
      </c>
      <c r="S38" s="116">
        <v>0</v>
      </c>
      <c r="T38" s="117">
        <v>0</v>
      </c>
      <c r="U38" s="141">
        <v>0</v>
      </c>
      <c r="V38" s="142">
        <v>0</v>
      </c>
      <c r="W38" s="129">
        <v>0</v>
      </c>
      <c r="X38" s="155">
        <v>8</v>
      </c>
      <c r="Y38" s="165">
        <v>0</v>
      </c>
      <c r="Z38" s="166">
        <v>0</v>
      </c>
      <c r="AA38" s="27">
        <v>100</v>
      </c>
      <c r="AB38" s="28">
        <v>665</v>
      </c>
      <c r="AC38" s="16">
        <f t="shared" si="0"/>
        <v>765</v>
      </c>
      <c r="AD38" s="29">
        <v>31</v>
      </c>
      <c r="AE38" s="92">
        <f t="shared" si="10"/>
        <v>775</v>
      </c>
      <c r="AF38" s="50">
        <f t="shared" si="7"/>
        <v>814</v>
      </c>
      <c r="AG38" s="50">
        <f t="shared" si="12"/>
        <v>765</v>
      </c>
      <c r="AI38" s="188">
        <f t="shared" si="11"/>
        <v>2</v>
      </c>
      <c r="AJ38" s="85">
        <f t="shared" si="2"/>
        <v>0</v>
      </c>
      <c r="AK38" s="96">
        <f t="shared" si="3"/>
        <v>0</v>
      </c>
      <c r="AL38" s="96">
        <f>U38+V38</f>
        <v>0</v>
      </c>
      <c r="AM38" s="96">
        <f>U38+V38</f>
        <v>0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861</v>
      </c>
      <c r="C39" s="31">
        <f>SUM(C8:C38)</f>
        <v>875</v>
      </c>
      <c r="D39" s="31">
        <f aca="true" t="shared" si="13" ref="D39:AC39">SUM(D8:D38)</f>
        <v>3197</v>
      </c>
      <c r="E39" s="31">
        <f t="shared" si="13"/>
        <v>21159</v>
      </c>
      <c r="F39" s="31">
        <f t="shared" si="13"/>
        <v>24436</v>
      </c>
      <c r="G39" s="58">
        <f>SUM(G8:G38)</f>
        <v>0</v>
      </c>
      <c r="H39" s="25">
        <f>SUM(H8:H38)</f>
        <v>0</v>
      </c>
      <c r="I39" s="31">
        <f t="shared" si="13"/>
        <v>83</v>
      </c>
      <c r="J39" s="31">
        <f t="shared" si="13"/>
        <v>278</v>
      </c>
      <c r="K39" s="31">
        <f t="shared" si="13"/>
        <v>62</v>
      </c>
      <c r="L39" s="31">
        <f t="shared" si="13"/>
        <v>627</v>
      </c>
      <c r="M39" s="31">
        <f t="shared" si="13"/>
        <v>0</v>
      </c>
      <c r="N39" s="55">
        <f t="shared" si="13"/>
        <v>0</v>
      </c>
      <c r="O39" s="309">
        <f>SUM(O8:O38)</f>
        <v>0</v>
      </c>
      <c r="P39" s="309">
        <f>SUM(P8:P38)</f>
        <v>103</v>
      </c>
      <c r="Q39" s="177">
        <f>SUM(Q8:Q38)</f>
        <v>0</v>
      </c>
      <c r="R39" s="149">
        <f t="shared" si="13"/>
        <v>0</v>
      </c>
      <c r="S39" s="118">
        <f t="shared" si="13"/>
        <v>0</v>
      </c>
      <c r="T39" s="118">
        <f t="shared" si="13"/>
        <v>0</v>
      </c>
      <c r="U39" s="143">
        <f t="shared" si="13"/>
        <v>0</v>
      </c>
      <c r="V39" s="143">
        <f t="shared" si="13"/>
        <v>0</v>
      </c>
      <c r="W39" s="130">
        <f t="shared" si="13"/>
        <v>0</v>
      </c>
      <c r="X39" s="131">
        <f t="shared" si="13"/>
        <v>265</v>
      </c>
      <c r="Y39" s="172">
        <f t="shared" si="13"/>
        <v>0</v>
      </c>
      <c r="Z39" s="172">
        <f t="shared" si="13"/>
        <v>0</v>
      </c>
      <c r="AA39" s="313">
        <f t="shared" si="13"/>
        <v>3052</v>
      </c>
      <c r="AB39" s="314">
        <f t="shared" si="13"/>
        <v>19967</v>
      </c>
      <c r="AC39" s="39">
        <f t="shared" si="13"/>
        <v>23019</v>
      </c>
      <c r="AD39" s="39" t="s">
        <v>7</v>
      </c>
      <c r="AE39" s="92">
        <f>SUM(AE8:AE38)</f>
        <v>23377</v>
      </c>
      <c r="AF39" s="39">
        <f>SUM(AF8:AF37)</f>
        <v>23575</v>
      </c>
      <c r="AG39" s="39">
        <f>SUM(AG8:AG38)</f>
        <v>23018</v>
      </c>
      <c r="AH39" s="39">
        <f>SUM(AH8:AH37)</f>
        <v>0</v>
      </c>
      <c r="AI39" s="189">
        <f aca="true" t="shared" si="14" ref="AI39:AN39">SUM(AI8:AI38)</f>
        <v>98</v>
      </c>
      <c r="AJ39" s="87">
        <f t="shared" si="14"/>
        <v>0</v>
      </c>
      <c r="AK39" s="87">
        <f t="shared" si="14"/>
        <v>0</v>
      </c>
      <c r="AL39" s="87">
        <f t="shared" si="14"/>
        <v>0</v>
      </c>
      <c r="AM39" s="87">
        <f t="shared" si="14"/>
        <v>257</v>
      </c>
      <c r="AN39" s="87">
        <f t="shared" si="14"/>
        <v>0</v>
      </c>
    </row>
    <row r="40" spans="1:40" ht="13.5" thickBot="1">
      <c r="A40" s="30" t="s">
        <v>9</v>
      </c>
      <c r="B40" s="32">
        <f aca="true" t="shared" si="15" ref="B40:AC40">AVERAGE(B8:B38)</f>
        <v>27.774193548387096</v>
      </c>
      <c r="C40" s="32">
        <f t="shared" si="15"/>
        <v>28.225806451612904</v>
      </c>
      <c r="D40" s="32">
        <f t="shared" si="15"/>
        <v>103.12903225806451</v>
      </c>
      <c r="E40" s="32">
        <f t="shared" si="15"/>
        <v>682.5483870967741</v>
      </c>
      <c r="F40" s="32">
        <f t="shared" si="15"/>
        <v>788.258064516129</v>
      </c>
      <c r="G40" s="32">
        <f t="shared" si="15"/>
        <v>0</v>
      </c>
      <c r="H40" s="32">
        <f t="shared" si="15"/>
        <v>0</v>
      </c>
      <c r="I40" s="32">
        <f t="shared" si="15"/>
        <v>2.6774193548387095</v>
      </c>
      <c r="J40" s="32">
        <f t="shared" si="15"/>
        <v>8.96774193548387</v>
      </c>
      <c r="K40" s="32">
        <f t="shared" si="15"/>
        <v>2</v>
      </c>
      <c r="L40" s="32">
        <f t="shared" si="15"/>
        <v>20.225806451612904</v>
      </c>
      <c r="M40" s="32">
        <f t="shared" si="15"/>
        <v>0</v>
      </c>
      <c r="N40" s="56">
        <f t="shared" si="15"/>
        <v>0</v>
      </c>
      <c r="O40" s="310">
        <f>AVERAGE(O8:O38)</f>
        <v>0</v>
      </c>
      <c r="P40" s="310">
        <f>AVERAGE(P8:P38)</f>
        <v>3.3225806451612905</v>
      </c>
      <c r="Q40" s="178">
        <f>AVERAGE(Q8:Q38)</f>
        <v>0</v>
      </c>
      <c r="R40" s="150">
        <f t="shared" si="15"/>
        <v>0</v>
      </c>
      <c r="S40" s="119">
        <f t="shared" si="15"/>
        <v>0</v>
      </c>
      <c r="T40" s="119">
        <f t="shared" si="15"/>
        <v>0</v>
      </c>
      <c r="U40" s="144">
        <f t="shared" si="15"/>
        <v>0</v>
      </c>
      <c r="V40" s="144">
        <f t="shared" si="15"/>
        <v>0</v>
      </c>
      <c r="W40" s="132">
        <f t="shared" si="15"/>
        <v>0</v>
      </c>
      <c r="X40" s="133">
        <f t="shared" si="15"/>
        <v>8.548387096774194</v>
      </c>
      <c r="Y40" s="173">
        <f t="shared" si="15"/>
        <v>0</v>
      </c>
      <c r="Z40" s="173">
        <f t="shared" si="15"/>
        <v>0</v>
      </c>
      <c r="AA40" s="315">
        <f t="shared" si="15"/>
        <v>98.45161290322581</v>
      </c>
      <c r="AB40" s="315">
        <f t="shared" si="15"/>
        <v>644.0967741935484</v>
      </c>
      <c r="AC40" s="32">
        <f t="shared" si="15"/>
        <v>742.5483870967741</v>
      </c>
      <c r="AD40" s="32" t="s">
        <v>9</v>
      </c>
      <c r="AE40" s="93">
        <f>AVERAGE(AE8:AE38)</f>
        <v>754.0967741935484</v>
      </c>
      <c r="AF40" s="42">
        <f>AVERAGE(AF8:AF37)</f>
        <v>785.8333333333334</v>
      </c>
      <c r="AG40" s="42">
        <f>AVERAGE(AG8:AG38)</f>
        <v>742.516129032258</v>
      </c>
      <c r="AH40" s="42" t="e">
        <f>AVERAGE(AH8:AH37)</f>
        <v>#DIV/0!</v>
      </c>
      <c r="AI40" s="190">
        <f>AVERAGE(AI8:AI38)</f>
        <v>3.161290322580645</v>
      </c>
      <c r="AJ40" s="88">
        <f>AVERAGE(AJ8:AJ38)</f>
        <v>0</v>
      </c>
      <c r="AK40" s="88">
        <f>AVERAGE(AK30:AK38)</f>
        <v>0</v>
      </c>
      <c r="AL40" s="88">
        <f>AVERAGE(AL30:AL38)</f>
        <v>0</v>
      </c>
      <c r="AM40" s="88">
        <f>AVERAGE(AM30:AM38)</f>
        <v>7.111111111111111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31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23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4.25" thickBot="1">
      <c r="A8" s="17">
        <v>1</v>
      </c>
      <c r="B8" s="18">
        <v>28</v>
      </c>
      <c r="C8" s="18">
        <v>32</v>
      </c>
      <c r="D8" s="18">
        <v>107</v>
      </c>
      <c r="E8" s="19">
        <v>711</v>
      </c>
      <c r="F8" s="53">
        <v>818</v>
      </c>
      <c r="G8" s="59">
        <v>0</v>
      </c>
      <c r="H8" s="18">
        <v>0</v>
      </c>
      <c r="I8" s="20">
        <v>4</v>
      </c>
      <c r="J8" s="21">
        <v>12</v>
      </c>
      <c r="K8" s="21">
        <v>2</v>
      </c>
      <c r="L8" s="21">
        <v>19</v>
      </c>
      <c r="M8" s="40">
        <v>0</v>
      </c>
      <c r="N8" s="40">
        <v>0</v>
      </c>
      <c r="O8" s="185">
        <v>0</v>
      </c>
      <c r="P8" s="185">
        <v>2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8</v>
      </c>
      <c r="Y8" s="161">
        <v>0</v>
      </c>
      <c r="Z8" s="162">
        <v>0</v>
      </c>
      <c r="AA8" s="22">
        <v>101</v>
      </c>
      <c r="AB8" s="23">
        <v>670</v>
      </c>
      <c r="AC8" s="16">
        <f>SUM(AA8:AB8)</f>
        <v>771</v>
      </c>
      <c r="AD8" s="17">
        <v>1</v>
      </c>
      <c r="AE8" s="92">
        <f>SUM(Q8:AB8)</f>
        <v>779</v>
      </c>
      <c r="AF8" s="50">
        <f>Oct!F38-B8+C8</f>
        <v>818</v>
      </c>
      <c r="AG8" s="50">
        <f>F8-SUM(I8:Z8)</f>
        <v>771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8</v>
      </c>
      <c r="AN8" s="152">
        <f>SUM(Y8:Z8)</f>
        <v>0</v>
      </c>
    </row>
    <row r="9" spans="1:40" ht="14.25" thickBot="1">
      <c r="A9" s="24">
        <v>2</v>
      </c>
      <c r="B9" s="25">
        <v>34</v>
      </c>
      <c r="C9" s="25">
        <v>15</v>
      </c>
      <c r="D9" s="25">
        <v>105</v>
      </c>
      <c r="E9" s="26">
        <v>694</v>
      </c>
      <c r="F9" s="54">
        <v>799</v>
      </c>
      <c r="G9" s="58">
        <v>0</v>
      </c>
      <c r="H9" s="25">
        <v>0</v>
      </c>
      <c r="I9" s="20">
        <v>4</v>
      </c>
      <c r="J9" s="21">
        <v>13</v>
      </c>
      <c r="K9" s="21">
        <v>2</v>
      </c>
      <c r="L9" s="21">
        <v>20</v>
      </c>
      <c r="M9" s="40">
        <v>0</v>
      </c>
      <c r="N9" s="40">
        <v>0</v>
      </c>
      <c r="O9" s="185">
        <v>0</v>
      </c>
      <c r="P9" s="185">
        <v>2</v>
      </c>
      <c r="Q9" s="175">
        <v>0</v>
      </c>
      <c r="R9" s="147">
        <v>0</v>
      </c>
      <c r="S9" s="114">
        <v>0</v>
      </c>
      <c r="T9" s="115">
        <v>0</v>
      </c>
      <c r="U9" s="137">
        <v>0</v>
      </c>
      <c r="V9" s="138">
        <v>0</v>
      </c>
      <c r="W9" s="129">
        <v>0</v>
      </c>
      <c r="X9" s="155">
        <v>8</v>
      </c>
      <c r="Y9" s="161">
        <v>0</v>
      </c>
      <c r="Z9" s="162">
        <v>0</v>
      </c>
      <c r="AA9" s="27">
        <v>99</v>
      </c>
      <c r="AB9" s="28">
        <v>651</v>
      </c>
      <c r="AC9" s="16">
        <f aca="true" t="shared" si="0" ref="AC9:AC37">SUM(AA9:AB9)</f>
        <v>750</v>
      </c>
      <c r="AD9" s="24">
        <v>2</v>
      </c>
      <c r="AE9" s="92">
        <f>SUM(O9:AB9)</f>
        <v>760</v>
      </c>
      <c r="AF9" s="50">
        <f>F8-B9+C9</f>
        <v>799</v>
      </c>
      <c r="AG9" s="50">
        <f>F9-SUM(I9:Z9)</f>
        <v>750</v>
      </c>
      <c r="AI9" s="188">
        <f aca="true" t="shared" si="1" ref="AI9:AI18">SUM(O9:P9)</f>
        <v>2</v>
      </c>
      <c r="AJ9" s="85">
        <f aca="true" t="shared" si="2" ref="AJ9:AJ37">SUM(Q9:R9)</f>
        <v>0</v>
      </c>
      <c r="AK9" s="96">
        <f aca="true" t="shared" si="3" ref="AK9:AK37">S9+T9</f>
        <v>0</v>
      </c>
      <c r="AL9" s="124">
        <f aca="true" t="shared" si="4" ref="AL9:AL37">SUM(U9:V9)</f>
        <v>0</v>
      </c>
      <c r="AM9" s="120">
        <f aca="true" t="shared" si="5" ref="AM9:AM37">SUM(W9:X9)</f>
        <v>8</v>
      </c>
      <c r="AN9" s="152">
        <f aca="true" t="shared" si="6" ref="AN9:AN37">SUM(Y9:Z9)</f>
        <v>0</v>
      </c>
    </row>
    <row r="10" spans="1:40" ht="14.25" thickBot="1">
      <c r="A10" s="24">
        <v>3</v>
      </c>
      <c r="B10" s="25">
        <v>25</v>
      </c>
      <c r="C10" s="25">
        <v>33</v>
      </c>
      <c r="D10" s="25">
        <v>105</v>
      </c>
      <c r="E10" s="26">
        <v>702</v>
      </c>
      <c r="F10" s="54">
        <v>807</v>
      </c>
      <c r="G10" s="58">
        <v>0</v>
      </c>
      <c r="H10" s="25">
        <v>0</v>
      </c>
      <c r="I10" s="20">
        <v>4</v>
      </c>
      <c r="J10" s="21">
        <v>15</v>
      </c>
      <c r="K10" s="21">
        <v>2</v>
      </c>
      <c r="L10" s="21">
        <v>21</v>
      </c>
      <c r="M10" s="40">
        <v>0</v>
      </c>
      <c r="N10" s="40">
        <v>0</v>
      </c>
      <c r="O10" s="185">
        <v>0</v>
      </c>
      <c r="P10" s="185">
        <v>2</v>
      </c>
      <c r="Q10" s="175">
        <v>0</v>
      </c>
      <c r="R10" s="147">
        <v>0</v>
      </c>
      <c r="S10" s="114">
        <v>0</v>
      </c>
      <c r="T10" s="115">
        <v>0</v>
      </c>
      <c r="U10" s="137">
        <v>0</v>
      </c>
      <c r="V10" s="138">
        <v>0</v>
      </c>
      <c r="W10" s="129">
        <v>0</v>
      </c>
      <c r="X10" s="155">
        <v>8</v>
      </c>
      <c r="Y10" s="161">
        <v>0</v>
      </c>
      <c r="Z10" s="162">
        <v>0</v>
      </c>
      <c r="AA10" s="27">
        <v>99</v>
      </c>
      <c r="AB10" s="28">
        <v>656</v>
      </c>
      <c r="AC10" s="16">
        <f t="shared" si="0"/>
        <v>755</v>
      </c>
      <c r="AD10" s="24">
        <v>3</v>
      </c>
      <c r="AE10" s="92">
        <f>SUM(O10:AB10)</f>
        <v>765</v>
      </c>
      <c r="AF10" s="50">
        <f aca="true" t="shared" si="7" ref="AF10:AF37">F9-B10+C10</f>
        <v>807</v>
      </c>
      <c r="AG10" s="50">
        <f>F10-SUM(I10:Z10)</f>
        <v>755</v>
      </c>
      <c r="AI10" s="188">
        <f t="shared" si="1"/>
        <v>2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8</v>
      </c>
      <c r="AN10" s="152">
        <f t="shared" si="6"/>
        <v>0</v>
      </c>
    </row>
    <row r="11" spans="1:40" ht="14.25" thickBot="1">
      <c r="A11" s="24">
        <v>4</v>
      </c>
      <c r="B11" s="25">
        <v>25</v>
      </c>
      <c r="C11" s="25">
        <v>43</v>
      </c>
      <c r="D11" s="25">
        <v>104</v>
      </c>
      <c r="E11" s="26">
        <v>721</v>
      </c>
      <c r="F11" s="54">
        <v>825</v>
      </c>
      <c r="G11" s="58">
        <v>0</v>
      </c>
      <c r="H11" s="25">
        <v>0</v>
      </c>
      <c r="I11" s="20">
        <v>3</v>
      </c>
      <c r="J11" s="21">
        <v>22</v>
      </c>
      <c r="K11" s="21">
        <v>2</v>
      </c>
      <c r="L11" s="21">
        <v>21</v>
      </c>
      <c r="M11" s="40">
        <v>0</v>
      </c>
      <c r="N11" s="40">
        <v>0</v>
      </c>
      <c r="O11" s="185">
        <v>0</v>
      </c>
      <c r="P11" s="185">
        <v>2</v>
      </c>
      <c r="Q11" s="175">
        <v>0</v>
      </c>
      <c r="R11" s="147">
        <v>0</v>
      </c>
      <c r="S11" s="114">
        <v>0</v>
      </c>
      <c r="T11" s="115">
        <v>0</v>
      </c>
      <c r="U11" s="137">
        <v>0</v>
      </c>
      <c r="V11" s="138">
        <v>0</v>
      </c>
      <c r="W11" s="129">
        <v>0</v>
      </c>
      <c r="X11" s="155">
        <v>8</v>
      </c>
      <c r="Y11" s="161">
        <v>0</v>
      </c>
      <c r="Z11" s="162">
        <v>0</v>
      </c>
      <c r="AA11" s="27">
        <v>99</v>
      </c>
      <c r="AB11" s="28">
        <v>668</v>
      </c>
      <c r="AC11" s="16">
        <f t="shared" si="0"/>
        <v>767</v>
      </c>
      <c r="AD11" s="24">
        <v>4</v>
      </c>
      <c r="AE11" s="92">
        <f aca="true" t="shared" si="8" ref="AE11:AE16">SUM(O11:AB11)</f>
        <v>777</v>
      </c>
      <c r="AF11" s="50">
        <f t="shared" si="7"/>
        <v>825</v>
      </c>
      <c r="AG11" s="50">
        <f aca="true" t="shared" si="9" ref="AG11:AG31">F11-SUM(I11:Z11)</f>
        <v>767</v>
      </c>
      <c r="AI11" s="188">
        <f t="shared" si="1"/>
        <v>2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8</v>
      </c>
      <c r="AN11" s="152">
        <f t="shared" si="6"/>
        <v>0</v>
      </c>
    </row>
    <row r="12" spans="1:40" ht="14.25" thickBot="1">
      <c r="A12" s="24">
        <v>5</v>
      </c>
      <c r="B12" s="25">
        <v>24</v>
      </c>
      <c r="C12" s="25">
        <v>45</v>
      </c>
      <c r="D12" s="25">
        <v>106</v>
      </c>
      <c r="E12" s="26">
        <v>740</v>
      </c>
      <c r="F12" s="54">
        <v>846</v>
      </c>
      <c r="G12" s="58">
        <v>0</v>
      </c>
      <c r="H12" s="25">
        <v>0</v>
      </c>
      <c r="I12" s="20">
        <v>1</v>
      </c>
      <c r="J12" s="21">
        <v>5</v>
      </c>
      <c r="K12" s="21">
        <v>2</v>
      </c>
      <c r="L12" s="21">
        <v>21</v>
      </c>
      <c r="M12" s="40">
        <v>0</v>
      </c>
      <c r="N12" s="40">
        <v>0</v>
      </c>
      <c r="O12" s="185">
        <v>0</v>
      </c>
      <c r="P12" s="185">
        <v>2</v>
      </c>
      <c r="Q12" s="175">
        <v>0</v>
      </c>
      <c r="R12" s="147">
        <v>0</v>
      </c>
      <c r="S12" s="114">
        <v>0</v>
      </c>
      <c r="T12" s="115">
        <v>0</v>
      </c>
      <c r="U12" s="137">
        <v>0</v>
      </c>
      <c r="V12" s="138">
        <v>0</v>
      </c>
      <c r="W12" s="129">
        <v>0</v>
      </c>
      <c r="X12" s="155">
        <v>8</v>
      </c>
      <c r="Y12" s="161">
        <v>0</v>
      </c>
      <c r="Z12" s="162">
        <v>0</v>
      </c>
      <c r="AA12" s="27">
        <v>103</v>
      </c>
      <c r="AB12" s="28">
        <v>704</v>
      </c>
      <c r="AC12" s="16">
        <f t="shared" si="0"/>
        <v>807</v>
      </c>
      <c r="AD12" s="24">
        <v>5</v>
      </c>
      <c r="AE12" s="92">
        <f t="shared" si="8"/>
        <v>817</v>
      </c>
      <c r="AF12" s="50">
        <f t="shared" si="7"/>
        <v>846</v>
      </c>
      <c r="AG12" s="50">
        <f t="shared" si="9"/>
        <v>807</v>
      </c>
      <c r="AI12" s="188">
        <f t="shared" si="1"/>
        <v>2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8</v>
      </c>
      <c r="AN12" s="152">
        <f t="shared" si="6"/>
        <v>0</v>
      </c>
    </row>
    <row r="13" spans="1:40" ht="14.25" thickBot="1">
      <c r="A13" s="24">
        <v>6</v>
      </c>
      <c r="B13" s="25">
        <v>42</v>
      </c>
      <c r="C13" s="25">
        <v>21</v>
      </c>
      <c r="D13" s="25">
        <v>103</v>
      </c>
      <c r="E13" s="26">
        <v>722</v>
      </c>
      <c r="F13" s="54">
        <v>825</v>
      </c>
      <c r="G13" s="58">
        <v>0</v>
      </c>
      <c r="H13" s="25">
        <v>0</v>
      </c>
      <c r="I13" s="20">
        <v>1</v>
      </c>
      <c r="J13" s="21">
        <v>6</v>
      </c>
      <c r="K13" s="21">
        <v>2</v>
      </c>
      <c r="L13" s="21">
        <v>21</v>
      </c>
      <c r="M13" s="40">
        <v>0</v>
      </c>
      <c r="N13" s="40">
        <v>0</v>
      </c>
      <c r="O13" s="185">
        <v>0</v>
      </c>
      <c r="P13" s="185">
        <v>2</v>
      </c>
      <c r="Q13" s="175">
        <v>0</v>
      </c>
      <c r="R13" s="147">
        <v>0</v>
      </c>
      <c r="S13" s="114">
        <v>0</v>
      </c>
      <c r="T13" s="115">
        <v>0</v>
      </c>
      <c r="U13" s="137">
        <v>0</v>
      </c>
      <c r="V13" s="138">
        <v>0</v>
      </c>
      <c r="W13" s="129">
        <v>0</v>
      </c>
      <c r="X13" s="155">
        <v>8</v>
      </c>
      <c r="Y13" s="161">
        <v>0</v>
      </c>
      <c r="Z13" s="162">
        <v>0</v>
      </c>
      <c r="AA13" s="27">
        <v>100</v>
      </c>
      <c r="AB13" s="28">
        <v>685</v>
      </c>
      <c r="AC13" s="16">
        <f t="shared" si="0"/>
        <v>785</v>
      </c>
      <c r="AD13" s="24">
        <v>6</v>
      </c>
      <c r="AE13" s="92">
        <f t="shared" si="8"/>
        <v>795</v>
      </c>
      <c r="AF13" s="50">
        <f t="shared" si="7"/>
        <v>825</v>
      </c>
      <c r="AG13" s="50">
        <f t="shared" si="9"/>
        <v>785</v>
      </c>
      <c r="AI13" s="188">
        <f t="shared" si="1"/>
        <v>2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8</v>
      </c>
      <c r="AN13" s="152">
        <f t="shared" si="6"/>
        <v>0</v>
      </c>
    </row>
    <row r="14" spans="1:40" ht="14.25" thickBot="1">
      <c r="A14" s="24">
        <v>7</v>
      </c>
      <c r="B14" s="25">
        <v>26</v>
      </c>
      <c r="C14" s="25">
        <v>15</v>
      </c>
      <c r="D14" s="25">
        <v>104</v>
      </c>
      <c r="E14" s="26">
        <v>710</v>
      </c>
      <c r="F14" s="54">
        <v>814</v>
      </c>
      <c r="G14" s="58">
        <v>0</v>
      </c>
      <c r="H14" s="25">
        <v>0</v>
      </c>
      <c r="I14" s="20">
        <v>4</v>
      </c>
      <c r="J14" s="21">
        <v>17</v>
      </c>
      <c r="K14" s="21">
        <v>2</v>
      </c>
      <c r="L14" s="21">
        <v>21</v>
      </c>
      <c r="M14" s="40">
        <v>0</v>
      </c>
      <c r="N14" s="40">
        <v>0</v>
      </c>
      <c r="O14" s="185">
        <v>0</v>
      </c>
      <c r="P14" s="185">
        <v>2</v>
      </c>
      <c r="Q14" s="175">
        <v>0</v>
      </c>
      <c r="R14" s="147">
        <v>0</v>
      </c>
      <c r="S14" s="114">
        <v>0</v>
      </c>
      <c r="T14" s="115">
        <v>0</v>
      </c>
      <c r="U14" s="137">
        <v>0</v>
      </c>
      <c r="V14" s="138">
        <v>0</v>
      </c>
      <c r="W14" s="129">
        <v>0</v>
      </c>
      <c r="X14" s="155">
        <v>8</v>
      </c>
      <c r="Y14" s="161">
        <v>0</v>
      </c>
      <c r="Z14" s="162">
        <v>0</v>
      </c>
      <c r="AA14" s="27">
        <v>98</v>
      </c>
      <c r="AB14" s="28">
        <v>662</v>
      </c>
      <c r="AC14" s="16">
        <f t="shared" si="0"/>
        <v>760</v>
      </c>
      <c r="AD14" s="24">
        <v>7</v>
      </c>
      <c r="AE14" s="92">
        <f t="shared" si="8"/>
        <v>770</v>
      </c>
      <c r="AF14" s="50">
        <f t="shared" si="7"/>
        <v>814</v>
      </c>
      <c r="AG14" s="50">
        <f t="shared" si="9"/>
        <v>760</v>
      </c>
      <c r="AI14" s="188">
        <f t="shared" si="1"/>
        <v>2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8</v>
      </c>
      <c r="AN14" s="152">
        <f t="shared" si="6"/>
        <v>0</v>
      </c>
    </row>
    <row r="15" spans="1:40" ht="14.25" thickBot="1">
      <c r="A15" s="24">
        <v>8</v>
      </c>
      <c r="B15" s="25">
        <v>45</v>
      </c>
      <c r="C15" s="25">
        <v>35</v>
      </c>
      <c r="D15" s="25">
        <v>104</v>
      </c>
      <c r="E15" s="26">
        <v>700</v>
      </c>
      <c r="F15" s="54">
        <v>804</v>
      </c>
      <c r="G15" s="58">
        <v>0</v>
      </c>
      <c r="H15" s="25">
        <v>0</v>
      </c>
      <c r="I15" s="20">
        <v>4</v>
      </c>
      <c r="J15" s="21">
        <v>13</v>
      </c>
      <c r="K15" s="21">
        <v>2</v>
      </c>
      <c r="L15" s="21">
        <v>21</v>
      </c>
      <c r="M15" s="40">
        <v>0</v>
      </c>
      <c r="N15" s="40">
        <v>0</v>
      </c>
      <c r="O15" s="185">
        <v>0</v>
      </c>
      <c r="P15" s="185">
        <v>2</v>
      </c>
      <c r="Q15" s="175">
        <v>0</v>
      </c>
      <c r="R15" s="147">
        <v>0</v>
      </c>
      <c r="S15" s="114">
        <v>0</v>
      </c>
      <c r="T15" s="115">
        <v>0</v>
      </c>
      <c r="U15" s="137">
        <v>0</v>
      </c>
      <c r="V15" s="138">
        <v>0</v>
      </c>
      <c r="W15" s="129">
        <v>0</v>
      </c>
      <c r="X15" s="155">
        <v>8</v>
      </c>
      <c r="Y15" s="161">
        <v>0</v>
      </c>
      <c r="Z15" s="162">
        <v>0</v>
      </c>
      <c r="AA15" s="27">
        <v>98</v>
      </c>
      <c r="AB15" s="28">
        <v>656</v>
      </c>
      <c r="AC15" s="16">
        <f t="shared" si="0"/>
        <v>754</v>
      </c>
      <c r="AD15" s="24">
        <v>8</v>
      </c>
      <c r="AE15" s="92">
        <f t="shared" si="8"/>
        <v>764</v>
      </c>
      <c r="AF15" s="50">
        <f t="shared" si="7"/>
        <v>804</v>
      </c>
      <c r="AG15" s="50">
        <f t="shared" si="9"/>
        <v>754</v>
      </c>
      <c r="AI15" s="188">
        <f t="shared" si="1"/>
        <v>2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8</v>
      </c>
      <c r="AN15" s="152">
        <f t="shared" si="6"/>
        <v>0</v>
      </c>
    </row>
    <row r="16" spans="1:40" ht="14.25" thickBot="1">
      <c r="A16" s="24">
        <v>9</v>
      </c>
      <c r="B16" s="25">
        <v>17</v>
      </c>
      <c r="C16" s="25">
        <v>20</v>
      </c>
      <c r="D16" s="25">
        <v>106</v>
      </c>
      <c r="E16" s="26">
        <v>703</v>
      </c>
      <c r="F16" s="54">
        <v>809</v>
      </c>
      <c r="G16" s="58">
        <v>0</v>
      </c>
      <c r="H16" s="25">
        <v>0</v>
      </c>
      <c r="I16" s="20">
        <v>4</v>
      </c>
      <c r="J16" s="21">
        <v>15</v>
      </c>
      <c r="K16" s="21">
        <v>2</v>
      </c>
      <c r="L16" s="21">
        <v>21</v>
      </c>
      <c r="M16" s="40">
        <v>0</v>
      </c>
      <c r="N16" s="40">
        <v>0</v>
      </c>
      <c r="O16" s="185">
        <v>0</v>
      </c>
      <c r="P16" s="185">
        <v>2</v>
      </c>
      <c r="Q16" s="175">
        <v>0</v>
      </c>
      <c r="R16" s="147">
        <v>0</v>
      </c>
      <c r="S16" s="114">
        <v>0</v>
      </c>
      <c r="T16" s="115">
        <v>0</v>
      </c>
      <c r="U16" s="137">
        <v>0</v>
      </c>
      <c r="V16" s="138">
        <v>0</v>
      </c>
      <c r="W16" s="129">
        <v>0</v>
      </c>
      <c r="X16" s="155">
        <v>8</v>
      </c>
      <c r="Y16" s="161">
        <v>0</v>
      </c>
      <c r="Z16" s="162">
        <v>0</v>
      </c>
      <c r="AA16" s="27">
        <v>100</v>
      </c>
      <c r="AB16" s="28">
        <v>657</v>
      </c>
      <c r="AC16" s="16">
        <f t="shared" si="0"/>
        <v>757</v>
      </c>
      <c r="AD16" s="24">
        <v>9</v>
      </c>
      <c r="AE16" s="92">
        <f t="shared" si="8"/>
        <v>767</v>
      </c>
      <c r="AF16" s="50">
        <f t="shared" si="7"/>
        <v>807</v>
      </c>
      <c r="AG16" s="50">
        <f t="shared" si="9"/>
        <v>757</v>
      </c>
      <c r="AI16" s="188">
        <f t="shared" si="1"/>
        <v>2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8</v>
      </c>
      <c r="AN16" s="152">
        <f t="shared" si="6"/>
        <v>0</v>
      </c>
    </row>
    <row r="17" spans="1:40" ht="14.25" thickBot="1">
      <c r="A17" s="24">
        <v>10</v>
      </c>
      <c r="B17" s="25">
        <v>22</v>
      </c>
      <c r="C17" s="25">
        <v>36</v>
      </c>
      <c r="D17" s="25">
        <v>108</v>
      </c>
      <c r="E17" s="26">
        <v>715</v>
      </c>
      <c r="F17" s="54">
        <v>823</v>
      </c>
      <c r="G17" s="58">
        <v>0</v>
      </c>
      <c r="H17" s="25">
        <v>0</v>
      </c>
      <c r="I17" s="20">
        <v>4</v>
      </c>
      <c r="J17" s="21">
        <v>17</v>
      </c>
      <c r="K17" s="21">
        <v>2</v>
      </c>
      <c r="L17" s="21">
        <v>21</v>
      </c>
      <c r="M17" s="40">
        <v>0</v>
      </c>
      <c r="N17" s="40">
        <v>0</v>
      </c>
      <c r="O17" s="185">
        <v>0</v>
      </c>
      <c r="P17" s="185">
        <v>2</v>
      </c>
      <c r="Q17" s="175">
        <v>0</v>
      </c>
      <c r="R17" s="147">
        <v>0</v>
      </c>
      <c r="S17" s="114">
        <v>0</v>
      </c>
      <c r="T17" s="115">
        <v>0</v>
      </c>
      <c r="U17" s="137">
        <v>0</v>
      </c>
      <c r="V17" s="138">
        <v>0</v>
      </c>
      <c r="W17" s="129">
        <v>0</v>
      </c>
      <c r="X17" s="155">
        <v>8</v>
      </c>
      <c r="Y17" s="161">
        <v>0</v>
      </c>
      <c r="Z17" s="162">
        <v>0</v>
      </c>
      <c r="AA17" s="27">
        <v>102</v>
      </c>
      <c r="AB17" s="28">
        <v>667</v>
      </c>
      <c r="AC17" s="16">
        <f t="shared" si="0"/>
        <v>769</v>
      </c>
      <c r="AD17" s="24">
        <v>10</v>
      </c>
      <c r="AE17" s="92">
        <f>SUM(Q17:AB17)</f>
        <v>777</v>
      </c>
      <c r="AF17" s="50">
        <f>SUM(O17:AB17)</f>
        <v>779</v>
      </c>
      <c r="AG17" s="50">
        <f>F17-SUM(I17:Z17)</f>
        <v>769</v>
      </c>
      <c r="AI17" s="188">
        <f t="shared" si="1"/>
        <v>2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8</v>
      </c>
      <c r="AN17" s="152">
        <f t="shared" si="6"/>
        <v>0</v>
      </c>
    </row>
    <row r="18" spans="1:40" ht="14.25" thickBot="1">
      <c r="A18" s="24">
        <v>11</v>
      </c>
      <c r="B18" s="25">
        <v>35</v>
      </c>
      <c r="C18" s="25">
        <v>64</v>
      </c>
      <c r="D18" s="25">
        <v>108</v>
      </c>
      <c r="E18" s="26">
        <v>737</v>
      </c>
      <c r="F18" s="54">
        <v>845</v>
      </c>
      <c r="G18" s="58">
        <v>0</v>
      </c>
      <c r="H18" s="25">
        <v>0</v>
      </c>
      <c r="I18" s="20">
        <v>6</v>
      </c>
      <c r="J18" s="21">
        <v>27</v>
      </c>
      <c r="K18" s="21">
        <v>2</v>
      </c>
      <c r="L18" s="21">
        <v>21</v>
      </c>
      <c r="M18" s="40">
        <v>0</v>
      </c>
      <c r="N18" s="40">
        <v>0</v>
      </c>
      <c r="O18" s="185">
        <v>0</v>
      </c>
      <c r="P18" s="185">
        <v>2</v>
      </c>
      <c r="Q18" s="175">
        <v>0</v>
      </c>
      <c r="R18" s="147">
        <v>0</v>
      </c>
      <c r="S18" s="114">
        <v>0</v>
      </c>
      <c r="T18" s="115">
        <v>0</v>
      </c>
      <c r="U18" s="137">
        <v>0</v>
      </c>
      <c r="V18" s="138">
        <v>0</v>
      </c>
      <c r="W18" s="129">
        <v>0</v>
      </c>
      <c r="X18" s="155">
        <v>11</v>
      </c>
      <c r="Y18" s="161">
        <v>0</v>
      </c>
      <c r="Z18" s="162">
        <v>0</v>
      </c>
      <c r="AA18" s="27">
        <v>100</v>
      </c>
      <c r="AB18" s="28">
        <v>676</v>
      </c>
      <c r="AC18" s="16">
        <f t="shared" si="0"/>
        <v>776</v>
      </c>
      <c r="AD18" s="24">
        <v>11</v>
      </c>
      <c r="AE18" s="92">
        <f>SUM(O18:AB18)</f>
        <v>789</v>
      </c>
      <c r="AF18" s="50">
        <f t="shared" si="7"/>
        <v>852</v>
      </c>
      <c r="AG18" s="50">
        <f>F18-SUM(I18:Z18)</f>
        <v>776</v>
      </c>
      <c r="AI18" s="188">
        <f t="shared" si="1"/>
        <v>2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11</v>
      </c>
      <c r="AN18" s="152">
        <f t="shared" si="6"/>
        <v>0</v>
      </c>
    </row>
    <row r="19" spans="1:40" ht="14.25" thickBot="1">
      <c r="A19" s="24">
        <v>12</v>
      </c>
      <c r="B19" s="25">
        <v>31</v>
      </c>
      <c r="C19" s="25">
        <v>35</v>
      </c>
      <c r="D19" s="25">
        <v>110</v>
      </c>
      <c r="E19" s="26">
        <v>739</v>
      </c>
      <c r="F19" s="54">
        <v>849</v>
      </c>
      <c r="G19" s="58">
        <v>0</v>
      </c>
      <c r="H19" s="25">
        <v>0</v>
      </c>
      <c r="I19" s="20">
        <v>3</v>
      </c>
      <c r="J19" s="21">
        <v>9</v>
      </c>
      <c r="K19" s="21">
        <v>2</v>
      </c>
      <c r="L19" s="21">
        <v>21</v>
      </c>
      <c r="M19" s="40">
        <v>0</v>
      </c>
      <c r="N19" s="40">
        <v>0</v>
      </c>
      <c r="O19" s="185">
        <v>0</v>
      </c>
      <c r="P19" s="185">
        <v>2</v>
      </c>
      <c r="Q19" s="175">
        <v>0</v>
      </c>
      <c r="R19" s="147">
        <v>0</v>
      </c>
      <c r="S19" s="114">
        <v>0</v>
      </c>
      <c r="T19" s="115">
        <v>0</v>
      </c>
      <c r="U19" s="137">
        <v>0</v>
      </c>
      <c r="V19" s="138">
        <v>0</v>
      </c>
      <c r="W19" s="129">
        <v>0</v>
      </c>
      <c r="X19" s="155">
        <v>11</v>
      </c>
      <c r="Y19" s="161">
        <v>0</v>
      </c>
      <c r="Z19" s="162">
        <v>0</v>
      </c>
      <c r="AA19" s="27">
        <v>105</v>
      </c>
      <c r="AB19" s="28">
        <v>696</v>
      </c>
      <c r="AC19" s="16">
        <f t="shared" si="0"/>
        <v>801</v>
      </c>
      <c r="AD19" s="24">
        <v>12</v>
      </c>
      <c r="AE19" s="92">
        <f aca="true" t="shared" si="10" ref="AE19:AE37">SUM(O19:AB19)</f>
        <v>814</v>
      </c>
      <c r="AF19" s="50">
        <f t="shared" si="7"/>
        <v>849</v>
      </c>
      <c r="AG19" s="50">
        <f>F19-SUM(I19:Z19)</f>
        <v>801</v>
      </c>
      <c r="AI19" s="188">
        <f aca="true" t="shared" si="11" ref="AI19:AI37">SUM(O19:P19)</f>
        <v>2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11</v>
      </c>
      <c r="AN19" s="152">
        <f t="shared" si="6"/>
        <v>0</v>
      </c>
    </row>
    <row r="20" spans="1:40" ht="14.25" thickBot="1">
      <c r="A20" s="24">
        <v>13</v>
      </c>
      <c r="B20" s="25">
        <v>28</v>
      </c>
      <c r="C20" s="25">
        <v>19</v>
      </c>
      <c r="D20" s="25">
        <v>107</v>
      </c>
      <c r="E20" s="26">
        <v>733</v>
      </c>
      <c r="F20" s="54">
        <v>840</v>
      </c>
      <c r="G20" s="58">
        <v>0</v>
      </c>
      <c r="H20" s="25">
        <v>0</v>
      </c>
      <c r="I20" s="20">
        <v>3</v>
      </c>
      <c r="J20" s="21">
        <v>8</v>
      </c>
      <c r="K20" s="21">
        <v>2</v>
      </c>
      <c r="L20" s="21">
        <v>21</v>
      </c>
      <c r="M20" s="40">
        <v>0</v>
      </c>
      <c r="N20" s="40">
        <v>0</v>
      </c>
      <c r="O20" s="185">
        <v>0</v>
      </c>
      <c r="P20" s="185">
        <v>2</v>
      </c>
      <c r="Q20" s="175">
        <v>0</v>
      </c>
      <c r="R20" s="147">
        <v>0</v>
      </c>
      <c r="S20" s="114">
        <v>0</v>
      </c>
      <c r="T20" s="115">
        <v>0</v>
      </c>
      <c r="U20" s="137">
        <v>0</v>
      </c>
      <c r="V20" s="138">
        <v>0</v>
      </c>
      <c r="W20" s="129">
        <v>0</v>
      </c>
      <c r="X20" s="155">
        <v>11</v>
      </c>
      <c r="Y20" s="161">
        <v>0</v>
      </c>
      <c r="Z20" s="162">
        <v>0</v>
      </c>
      <c r="AA20" s="27">
        <v>102</v>
      </c>
      <c r="AB20" s="28">
        <v>691</v>
      </c>
      <c r="AC20" s="16">
        <f t="shared" si="0"/>
        <v>793</v>
      </c>
      <c r="AD20" s="24">
        <v>13</v>
      </c>
      <c r="AE20" s="92">
        <f t="shared" si="10"/>
        <v>806</v>
      </c>
      <c r="AF20" s="50">
        <f t="shared" si="7"/>
        <v>840</v>
      </c>
      <c r="AG20" s="50">
        <f>F20-SUM(I20:Z20)</f>
        <v>793</v>
      </c>
      <c r="AI20" s="188">
        <f t="shared" si="11"/>
        <v>2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11</v>
      </c>
      <c r="AN20" s="152">
        <f t="shared" si="6"/>
        <v>0</v>
      </c>
    </row>
    <row r="21" spans="1:40" ht="14.25" thickBot="1">
      <c r="A21" s="24">
        <v>14</v>
      </c>
      <c r="B21" s="25">
        <v>24</v>
      </c>
      <c r="C21" s="25">
        <v>19</v>
      </c>
      <c r="D21" s="25">
        <v>109</v>
      </c>
      <c r="E21" s="26">
        <v>726</v>
      </c>
      <c r="F21" s="54">
        <v>835</v>
      </c>
      <c r="G21" s="58">
        <v>0</v>
      </c>
      <c r="H21" s="25">
        <v>0</v>
      </c>
      <c r="I21" s="20">
        <v>6</v>
      </c>
      <c r="J21" s="21">
        <v>20</v>
      </c>
      <c r="K21" s="21">
        <v>2</v>
      </c>
      <c r="L21" s="21">
        <v>21</v>
      </c>
      <c r="M21" s="40">
        <v>0</v>
      </c>
      <c r="N21" s="40">
        <v>0</v>
      </c>
      <c r="O21" s="185">
        <v>0</v>
      </c>
      <c r="P21" s="185">
        <v>2</v>
      </c>
      <c r="Q21" s="175">
        <v>0</v>
      </c>
      <c r="R21" s="147">
        <v>0</v>
      </c>
      <c r="S21" s="114">
        <v>0</v>
      </c>
      <c r="T21" s="115">
        <v>0</v>
      </c>
      <c r="U21" s="137">
        <v>0</v>
      </c>
      <c r="V21" s="138">
        <v>0</v>
      </c>
      <c r="W21" s="129">
        <v>0</v>
      </c>
      <c r="X21" s="155">
        <v>11</v>
      </c>
      <c r="Y21" s="161">
        <v>0</v>
      </c>
      <c r="Z21" s="162">
        <v>0</v>
      </c>
      <c r="AA21" s="27">
        <v>101</v>
      </c>
      <c r="AB21" s="28">
        <v>671</v>
      </c>
      <c r="AC21" s="16">
        <f t="shared" si="0"/>
        <v>772</v>
      </c>
      <c r="AD21" s="24">
        <v>14</v>
      </c>
      <c r="AE21" s="92">
        <f t="shared" si="10"/>
        <v>785</v>
      </c>
      <c r="AF21" s="50">
        <f t="shared" si="7"/>
        <v>835</v>
      </c>
      <c r="AG21" s="50">
        <f>F21-SUM(I21:Z21)</f>
        <v>773</v>
      </c>
      <c r="AI21" s="188">
        <f t="shared" si="11"/>
        <v>2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11</v>
      </c>
      <c r="AN21" s="152">
        <f t="shared" si="6"/>
        <v>0</v>
      </c>
    </row>
    <row r="22" spans="1:40" ht="14.25" thickBot="1">
      <c r="A22" s="24">
        <v>15</v>
      </c>
      <c r="B22" s="25">
        <v>29</v>
      </c>
      <c r="C22" s="25">
        <v>21</v>
      </c>
      <c r="D22" s="25">
        <v>106</v>
      </c>
      <c r="E22" s="26">
        <v>721</v>
      </c>
      <c r="F22" s="54">
        <v>827</v>
      </c>
      <c r="G22" s="58">
        <v>0</v>
      </c>
      <c r="H22" s="25">
        <v>0</v>
      </c>
      <c r="I22" s="20">
        <v>6</v>
      </c>
      <c r="J22" s="21">
        <v>16</v>
      </c>
      <c r="K22" s="21">
        <v>2</v>
      </c>
      <c r="L22" s="21">
        <v>21</v>
      </c>
      <c r="M22" s="40">
        <v>0</v>
      </c>
      <c r="N22" s="40">
        <v>0</v>
      </c>
      <c r="O22" s="185">
        <v>0</v>
      </c>
      <c r="P22" s="185">
        <v>2</v>
      </c>
      <c r="Q22" s="175">
        <v>0</v>
      </c>
      <c r="R22" s="147">
        <v>0</v>
      </c>
      <c r="S22" s="114">
        <v>0</v>
      </c>
      <c r="T22" s="115">
        <v>0</v>
      </c>
      <c r="U22" s="137">
        <v>0</v>
      </c>
      <c r="V22" s="138">
        <v>0</v>
      </c>
      <c r="W22" s="129">
        <v>0</v>
      </c>
      <c r="X22" s="155">
        <v>11</v>
      </c>
      <c r="Y22" s="161">
        <v>0</v>
      </c>
      <c r="Z22" s="162">
        <v>0</v>
      </c>
      <c r="AA22" s="27">
        <v>98</v>
      </c>
      <c r="AB22" s="28">
        <v>671</v>
      </c>
      <c r="AC22" s="16">
        <f t="shared" si="0"/>
        <v>769</v>
      </c>
      <c r="AD22" s="24">
        <v>15</v>
      </c>
      <c r="AE22" s="92">
        <f t="shared" si="10"/>
        <v>782</v>
      </c>
      <c r="AF22" s="50">
        <f t="shared" si="7"/>
        <v>827</v>
      </c>
      <c r="AG22" s="50">
        <f t="shared" si="9"/>
        <v>769</v>
      </c>
      <c r="AI22" s="188">
        <f t="shared" si="11"/>
        <v>2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11</v>
      </c>
      <c r="AN22" s="152">
        <f t="shared" si="6"/>
        <v>0</v>
      </c>
    </row>
    <row r="23" spans="1:40" ht="14.25" thickBot="1">
      <c r="A23" s="24">
        <v>16</v>
      </c>
      <c r="B23" s="25">
        <v>19</v>
      </c>
      <c r="C23" s="25">
        <v>22</v>
      </c>
      <c r="D23" s="25">
        <v>107</v>
      </c>
      <c r="E23" s="26">
        <v>723</v>
      </c>
      <c r="F23" s="54">
        <v>830</v>
      </c>
      <c r="G23" s="58">
        <v>0</v>
      </c>
      <c r="H23" s="25">
        <v>0</v>
      </c>
      <c r="I23" s="20">
        <v>6</v>
      </c>
      <c r="J23" s="21">
        <v>17</v>
      </c>
      <c r="K23" s="21">
        <v>2</v>
      </c>
      <c r="L23" s="21">
        <v>23</v>
      </c>
      <c r="M23" s="40">
        <v>0</v>
      </c>
      <c r="N23" s="40">
        <v>0</v>
      </c>
      <c r="O23" s="185">
        <v>0</v>
      </c>
      <c r="P23" s="185">
        <v>2</v>
      </c>
      <c r="Q23" s="175">
        <v>0</v>
      </c>
      <c r="R23" s="147">
        <v>0</v>
      </c>
      <c r="S23" s="114">
        <v>0</v>
      </c>
      <c r="T23" s="115">
        <v>0</v>
      </c>
      <c r="U23" s="137">
        <v>0</v>
      </c>
      <c r="V23" s="138">
        <v>0</v>
      </c>
      <c r="W23" s="129">
        <v>0</v>
      </c>
      <c r="X23" s="155">
        <v>11</v>
      </c>
      <c r="Y23" s="161">
        <v>0</v>
      </c>
      <c r="Z23" s="162">
        <v>0</v>
      </c>
      <c r="AA23" s="27">
        <v>99</v>
      </c>
      <c r="AB23" s="28">
        <v>670</v>
      </c>
      <c r="AC23" s="16">
        <f t="shared" si="0"/>
        <v>769</v>
      </c>
      <c r="AD23" s="24">
        <v>16</v>
      </c>
      <c r="AE23" s="92">
        <f t="shared" si="10"/>
        <v>782</v>
      </c>
      <c r="AF23" s="50">
        <f t="shared" si="7"/>
        <v>830</v>
      </c>
      <c r="AG23" s="50">
        <f t="shared" si="9"/>
        <v>769</v>
      </c>
      <c r="AI23" s="188">
        <f t="shared" si="11"/>
        <v>2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11</v>
      </c>
      <c r="AN23" s="152">
        <f t="shared" si="6"/>
        <v>0</v>
      </c>
    </row>
    <row r="24" spans="1:40" ht="14.25" thickBot="1">
      <c r="A24" s="24">
        <v>17</v>
      </c>
      <c r="B24" s="25">
        <v>34</v>
      </c>
      <c r="C24" s="25">
        <v>24</v>
      </c>
      <c r="D24" s="25">
        <v>102</v>
      </c>
      <c r="E24" s="26">
        <v>718</v>
      </c>
      <c r="F24" s="54">
        <v>820</v>
      </c>
      <c r="G24" s="58">
        <v>0</v>
      </c>
      <c r="H24" s="25">
        <v>0</v>
      </c>
      <c r="I24" s="20">
        <v>6</v>
      </c>
      <c r="J24" s="21">
        <v>17</v>
      </c>
      <c r="K24" s="21">
        <v>2</v>
      </c>
      <c r="L24" s="21">
        <v>23</v>
      </c>
      <c r="M24" s="40">
        <v>0</v>
      </c>
      <c r="N24" s="40">
        <v>0</v>
      </c>
      <c r="O24" s="185">
        <v>0</v>
      </c>
      <c r="P24" s="185">
        <v>2</v>
      </c>
      <c r="Q24" s="175">
        <v>0</v>
      </c>
      <c r="R24" s="147">
        <v>0</v>
      </c>
      <c r="S24" s="114">
        <v>0</v>
      </c>
      <c r="T24" s="115">
        <v>0</v>
      </c>
      <c r="U24" s="137">
        <v>0</v>
      </c>
      <c r="V24" s="138">
        <v>0</v>
      </c>
      <c r="W24" s="129">
        <v>0</v>
      </c>
      <c r="X24" s="155">
        <v>11</v>
      </c>
      <c r="Y24" s="161">
        <v>0</v>
      </c>
      <c r="Z24" s="162">
        <v>0</v>
      </c>
      <c r="AA24" s="27">
        <v>94</v>
      </c>
      <c r="AB24" s="28">
        <v>665</v>
      </c>
      <c r="AC24" s="16">
        <f t="shared" si="0"/>
        <v>759</v>
      </c>
      <c r="AD24" s="24">
        <v>17</v>
      </c>
      <c r="AE24" s="92">
        <f t="shared" si="10"/>
        <v>772</v>
      </c>
      <c r="AF24" s="50">
        <f t="shared" si="7"/>
        <v>820</v>
      </c>
      <c r="AG24" s="50">
        <f>F24-SUM(I24:Z24)</f>
        <v>759</v>
      </c>
      <c r="AI24" s="188">
        <f t="shared" si="11"/>
        <v>2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11</v>
      </c>
      <c r="AN24" s="152">
        <f t="shared" si="6"/>
        <v>0</v>
      </c>
    </row>
    <row r="25" spans="1:40" ht="14.25" thickBot="1">
      <c r="A25" s="24">
        <v>18</v>
      </c>
      <c r="B25" s="25">
        <v>20</v>
      </c>
      <c r="C25" s="25">
        <v>48</v>
      </c>
      <c r="D25" s="25">
        <v>110</v>
      </c>
      <c r="E25" s="26">
        <v>738</v>
      </c>
      <c r="F25" s="54">
        <v>848</v>
      </c>
      <c r="G25" s="58">
        <v>0</v>
      </c>
      <c r="H25" s="25">
        <v>0</v>
      </c>
      <c r="I25" s="20">
        <v>7</v>
      </c>
      <c r="J25" s="21">
        <v>28</v>
      </c>
      <c r="K25" s="21">
        <v>2</v>
      </c>
      <c r="L25" s="21">
        <v>22</v>
      </c>
      <c r="M25" s="40">
        <v>0</v>
      </c>
      <c r="N25" s="40">
        <v>0</v>
      </c>
      <c r="O25" s="185">
        <v>0</v>
      </c>
      <c r="P25" s="185">
        <v>2</v>
      </c>
      <c r="Q25" s="175">
        <v>0</v>
      </c>
      <c r="R25" s="147">
        <v>0</v>
      </c>
      <c r="S25" s="114">
        <v>0</v>
      </c>
      <c r="T25" s="115">
        <v>0</v>
      </c>
      <c r="U25" s="137">
        <v>0</v>
      </c>
      <c r="V25" s="138">
        <v>0</v>
      </c>
      <c r="W25" s="129">
        <v>0</v>
      </c>
      <c r="X25" s="155">
        <v>11</v>
      </c>
      <c r="Y25" s="161">
        <v>0</v>
      </c>
      <c r="Z25" s="162">
        <v>0</v>
      </c>
      <c r="AA25" s="27">
        <v>101</v>
      </c>
      <c r="AB25" s="28">
        <v>675</v>
      </c>
      <c r="AC25" s="16">
        <f t="shared" si="0"/>
        <v>776</v>
      </c>
      <c r="AD25" s="24">
        <v>18</v>
      </c>
      <c r="AE25" s="92">
        <f t="shared" si="10"/>
        <v>789</v>
      </c>
      <c r="AF25" s="50">
        <f t="shared" si="7"/>
        <v>848</v>
      </c>
      <c r="AG25" s="50">
        <f>F25-SUM(I25:Z25)</f>
        <v>776</v>
      </c>
      <c r="AI25" s="188">
        <f t="shared" si="11"/>
        <v>2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11</v>
      </c>
      <c r="AN25" s="152">
        <f t="shared" si="6"/>
        <v>0</v>
      </c>
    </row>
    <row r="26" spans="1:40" ht="14.25" thickBot="1">
      <c r="A26" s="24">
        <v>19</v>
      </c>
      <c r="B26" s="25">
        <v>34</v>
      </c>
      <c r="C26" s="25">
        <v>42</v>
      </c>
      <c r="D26" s="25">
        <v>111</v>
      </c>
      <c r="E26" s="26">
        <v>745</v>
      </c>
      <c r="F26" s="54">
        <v>856</v>
      </c>
      <c r="G26" s="58">
        <v>0</v>
      </c>
      <c r="H26" s="25">
        <v>0</v>
      </c>
      <c r="I26" s="20">
        <v>2</v>
      </c>
      <c r="J26" s="21">
        <v>6</v>
      </c>
      <c r="K26" s="21">
        <v>2</v>
      </c>
      <c r="L26" s="21">
        <v>21</v>
      </c>
      <c r="M26" s="40">
        <v>0</v>
      </c>
      <c r="N26" s="40">
        <v>0</v>
      </c>
      <c r="O26" s="185">
        <v>0</v>
      </c>
      <c r="P26" s="185">
        <v>2</v>
      </c>
      <c r="Q26" s="175">
        <v>0</v>
      </c>
      <c r="R26" s="147">
        <v>0</v>
      </c>
      <c r="S26" s="114">
        <v>0</v>
      </c>
      <c r="T26" s="115">
        <v>0</v>
      </c>
      <c r="U26" s="137">
        <v>0</v>
      </c>
      <c r="V26" s="138">
        <v>0</v>
      </c>
      <c r="W26" s="129">
        <v>0</v>
      </c>
      <c r="X26" s="155">
        <v>11</v>
      </c>
      <c r="Y26" s="161">
        <v>0</v>
      </c>
      <c r="Z26" s="162">
        <v>0</v>
      </c>
      <c r="AA26" s="27">
        <v>107</v>
      </c>
      <c r="AB26" s="28">
        <v>705</v>
      </c>
      <c r="AC26" s="16">
        <f t="shared" si="0"/>
        <v>812</v>
      </c>
      <c r="AD26" s="24">
        <v>19</v>
      </c>
      <c r="AE26" s="92">
        <f t="shared" si="10"/>
        <v>825</v>
      </c>
      <c r="AF26" s="50">
        <f t="shared" si="7"/>
        <v>856</v>
      </c>
      <c r="AG26" s="50">
        <f>F26-SUM(I26:Z26)</f>
        <v>812</v>
      </c>
      <c r="AI26" s="188">
        <f t="shared" si="11"/>
        <v>2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11</v>
      </c>
      <c r="AN26" s="152">
        <f t="shared" si="6"/>
        <v>0</v>
      </c>
    </row>
    <row r="27" spans="1:40" ht="14.25" thickBot="1">
      <c r="A27" s="24">
        <v>20</v>
      </c>
      <c r="B27" s="25">
        <v>34</v>
      </c>
      <c r="C27" s="25">
        <v>25</v>
      </c>
      <c r="D27" s="25">
        <v>105</v>
      </c>
      <c r="E27" s="26">
        <v>742</v>
      </c>
      <c r="F27" s="54">
        <v>847</v>
      </c>
      <c r="G27" s="58">
        <v>0</v>
      </c>
      <c r="H27" s="25">
        <v>0</v>
      </c>
      <c r="I27" s="20">
        <v>2</v>
      </c>
      <c r="J27" s="21">
        <v>7</v>
      </c>
      <c r="K27" s="21">
        <v>2</v>
      </c>
      <c r="L27" s="21">
        <v>21</v>
      </c>
      <c r="M27" s="40">
        <v>0</v>
      </c>
      <c r="N27" s="40">
        <v>0</v>
      </c>
      <c r="O27" s="185">
        <v>0</v>
      </c>
      <c r="P27" s="185">
        <v>2</v>
      </c>
      <c r="Q27" s="175">
        <v>0</v>
      </c>
      <c r="R27" s="147">
        <v>0</v>
      </c>
      <c r="S27" s="114">
        <v>0</v>
      </c>
      <c r="T27" s="115">
        <v>0</v>
      </c>
      <c r="U27" s="137">
        <v>0</v>
      </c>
      <c r="V27" s="138">
        <v>0</v>
      </c>
      <c r="W27" s="129">
        <v>0</v>
      </c>
      <c r="X27" s="155">
        <v>11</v>
      </c>
      <c r="Y27" s="161">
        <v>0</v>
      </c>
      <c r="Z27" s="162">
        <v>0</v>
      </c>
      <c r="AA27" s="27">
        <v>101</v>
      </c>
      <c r="AB27" s="28">
        <v>701</v>
      </c>
      <c r="AC27" s="16">
        <f t="shared" si="0"/>
        <v>802</v>
      </c>
      <c r="AD27" s="24">
        <v>20</v>
      </c>
      <c r="AE27" s="92">
        <f t="shared" si="10"/>
        <v>815</v>
      </c>
      <c r="AF27" s="50">
        <f t="shared" si="7"/>
        <v>847</v>
      </c>
      <c r="AG27" s="50">
        <f t="shared" si="9"/>
        <v>802</v>
      </c>
      <c r="AI27" s="188">
        <f t="shared" si="11"/>
        <v>2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11</v>
      </c>
      <c r="AN27" s="152">
        <f t="shared" si="6"/>
        <v>0</v>
      </c>
    </row>
    <row r="28" spans="1:40" ht="14.25" thickBot="1">
      <c r="A28" s="24">
        <v>21</v>
      </c>
      <c r="B28" s="25">
        <v>35</v>
      </c>
      <c r="C28" s="25">
        <v>27</v>
      </c>
      <c r="D28" s="25">
        <v>104</v>
      </c>
      <c r="E28" s="26">
        <v>735</v>
      </c>
      <c r="F28" s="54">
        <v>839</v>
      </c>
      <c r="G28" s="58">
        <v>0</v>
      </c>
      <c r="H28" s="25">
        <v>0</v>
      </c>
      <c r="I28" s="20">
        <v>4</v>
      </c>
      <c r="J28" s="21">
        <v>16</v>
      </c>
      <c r="K28" s="21">
        <v>2</v>
      </c>
      <c r="L28" s="21">
        <v>26</v>
      </c>
      <c r="M28" s="40">
        <v>0</v>
      </c>
      <c r="N28" s="40">
        <v>0</v>
      </c>
      <c r="O28" s="185">
        <v>0</v>
      </c>
      <c r="P28" s="185">
        <v>2</v>
      </c>
      <c r="Q28" s="175">
        <v>0</v>
      </c>
      <c r="R28" s="147">
        <v>0</v>
      </c>
      <c r="S28" s="114">
        <v>0</v>
      </c>
      <c r="T28" s="115">
        <v>0</v>
      </c>
      <c r="U28" s="137">
        <v>0</v>
      </c>
      <c r="V28" s="138">
        <v>0</v>
      </c>
      <c r="W28" s="129">
        <v>0</v>
      </c>
      <c r="X28" s="155">
        <v>17</v>
      </c>
      <c r="Y28" s="161">
        <v>0</v>
      </c>
      <c r="Z28" s="162">
        <v>0</v>
      </c>
      <c r="AA28" s="27">
        <v>98</v>
      </c>
      <c r="AB28" s="28">
        <v>674</v>
      </c>
      <c r="AC28" s="16">
        <f t="shared" si="0"/>
        <v>772</v>
      </c>
      <c r="AD28" s="24">
        <v>21</v>
      </c>
      <c r="AE28" s="92">
        <f t="shared" si="10"/>
        <v>791</v>
      </c>
      <c r="AF28" s="50">
        <f t="shared" si="7"/>
        <v>839</v>
      </c>
      <c r="AG28" s="50">
        <f t="shared" si="9"/>
        <v>772</v>
      </c>
      <c r="AI28" s="188">
        <f t="shared" si="11"/>
        <v>2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17</v>
      </c>
      <c r="AN28" s="152">
        <f t="shared" si="6"/>
        <v>0</v>
      </c>
    </row>
    <row r="29" spans="1:40" ht="14.25" thickBot="1">
      <c r="A29" s="24">
        <v>22</v>
      </c>
      <c r="B29" s="25">
        <v>39</v>
      </c>
      <c r="C29" s="25">
        <v>16</v>
      </c>
      <c r="D29" s="25">
        <v>99</v>
      </c>
      <c r="E29" s="26">
        <v>717</v>
      </c>
      <c r="F29" s="54">
        <v>816</v>
      </c>
      <c r="G29" s="58">
        <v>0</v>
      </c>
      <c r="H29" s="25">
        <v>0</v>
      </c>
      <c r="I29" s="20">
        <v>5</v>
      </c>
      <c r="J29" s="21">
        <v>14</v>
      </c>
      <c r="K29" s="21">
        <v>2</v>
      </c>
      <c r="L29" s="21">
        <v>20</v>
      </c>
      <c r="M29" s="40">
        <v>0</v>
      </c>
      <c r="N29" s="40">
        <v>0</v>
      </c>
      <c r="O29" s="185">
        <v>0</v>
      </c>
      <c r="P29" s="185">
        <v>2</v>
      </c>
      <c r="Q29" s="175">
        <v>0</v>
      </c>
      <c r="R29" s="147">
        <v>0</v>
      </c>
      <c r="S29" s="114">
        <v>0</v>
      </c>
      <c r="T29" s="115">
        <v>0</v>
      </c>
      <c r="U29" s="137">
        <v>0</v>
      </c>
      <c r="V29" s="138">
        <v>0</v>
      </c>
      <c r="W29" s="129">
        <v>0</v>
      </c>
      <c r="X29" s="155">
        <v>14</v>
      </c>
      <c r="Y29" s="161">
        <v>0</v>
      </c>
      <c r="Z29" s="162">
        <v>0</v>
      </c>
      <c r="AA29" s="27">
        <v>92</v>
      </c>
      <c r="AB29" s="28">
        <v>667</v>
      </c>
      <c r="AC29" s="16">
        <f t="shared" si="0"/>
        <v>759</v>
      </c>
      <c r="AD29" s="24">
        <v>22</v>
      </c>
      <c r="AE29" s="92">
        <f t="shared" si="10"/>
        <v>775</v>
      </c>
      <c r="AF29" s="50">
        <f t="shared" si="7"/>
        <v>816</v>
      </c>
      <c r="AG29" s="50">
        <f t="shared" si="9"/>
        <v>759</v>
      </c>
      <c r="AI29" s="188">
        <f t="shared" si="11"/>
        <v>2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14</v>
      </c>
      <c r="AN29" s="152">
        <f t="shared" si="6"/>
        <v>0</v>
      </c>
    </row>
    <row r="30" spans="1:40" ht="14.25" thickBot="1">
      <c r="A30" s="24">
        <v>23</v>
      </c>
      <c r="B30" s="25">
        <v>26</v>
      </c>
      <c r="C30" s="25">
        <v>23</v>
      </c>
      <c r="D30" s="25">
        <v>95</v>
      </c>
      <c r="E30" s="26">
        <v>718</v>
      </c>
      <c r="F30" s="54">
        <v>813</v>
      </c>
      <c r="G30" s="58">
        <v>0</v>
      </c>
      <c r="H30" s="25">
        <v>0</v>
      </c>
      <c r="I30" s="20">
        <v>5</v>
      </c>
      <c r="J30" s="21">
        <v>15</v>
      </c>
      <c r="K30" s="21">
        <v>3</v>
      </c>
      <c r="L30" s="21">
        <v>20</v>
      </c>
      <c r="M30" s="40">
        <v>0</v>
      </c>
      <c r="N30" s="40">
        <v>0</v>
      </c>
      <c r="O30" s="185">
        <v>0</v>
      </c>
      <c r="P30" s="185">
        <v>2</v>
      </c>
      <c r="Q30" s="175">
        <v>0</v>
      </c>
      <c r="R30" s="147">
        <v>0</v>
      </c>
      <c r="S30" s="114">
        <v>0</v>
      </c>
      <c r="T30" s="115">
        <v>0</v>
      </c>
      <c r="U30" s="137">
        <v>0</v>
      </c>
      <c r="V30" s="138">
        <v>0</v>
      </c>
      <c r="W30" s="129">
        <v>0</v>
      </c>
      <c r="X30" s="155">
        <v>14</v>
      </c>
      <c r="Y30" s="161">
        <v>0</v>
      </c>
      <c r="Z30" s="162">
        <v>0</v>
      </c>
      <c r="AA30" s="27">
        <v>87</v>
      </c>
      <c r="AB30" s="28">
        <v>667</v>
      </c>
      <c r="AC30" s="16">
        <f t="shared" si="0"/>
        <v>754</v>
      </c>
      <c r="AD30" s="24">
        <v>23</v>
      </c>
      <c r="AE30" s="92">
        <f t="shared" si="10"/>
        <v>770</v>
      </c>
      <c r="AF30" s="50">
        <f t="shared" si="7"/>
        <v>813</v>
      </c>
      <c r="AG30" s="50">
        <f t="shared" si="9"/>
        <v>754</v>
      </c>
      <c r="AI30" s="188">
        <f t="shared" si="11"/>
        <v>2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14</v>
      </c>
      <c r="AN30" s="152">
        <f t="shared" si="6"/>
        <v>0</v>
      </c>
    </row>
    <row r="31" spans="1:40" ht="14.25" thickBot="1">
      <c r="A31" s="24">
        <v>24</v>
      </c>
      <c r="B31" s="25">
        <v>25</v>
      </c>
      <c r="C31" s="25">
        <v>27</v>
      </c>
      <c r="D31" s="25">
        <v>93</v>
      </c>
      <c r="E31" s="26">
        <v>722</v>
      </c>
      <c r="F31" s="54">
        <v>815</v>
      </c>
      <c r="G31" s="58">
        <v>0</v>
      </c>
      <c r="H31" s="25">
        <v>0</v>
      </c>
      <c r="I31" s="20">
        <v>5</v>
      </c>
      <c r="J31" s="21">
        <v>15</v>
      </c>
      <c r="K31" s="21">
        <v>3</v>
      </c>
      <c r="L31" s="21">
        <v>21</v>
      </c>
      <c r="M31" s="40">
        <v>0</v>
      </c>
      <c r="N31" s="40">
        <v>0</v>
      </c>
      <c r="O31" s="185">
        <v>0</v>
      </c>
      <c r="P31" s="185">
        <v>2</v>
      </c>
      <c r="Q31" s="175">
        <v>0</v>
      </c>
      <c r="R31" s="147">
        <v>0</v>
      </c>
      <c r="S31" s="114">
        <v>0</v>
      </c>
      <c r="T31" s="115">
        <v>0</v>
      </c>
      <c r="U31" s="137">
        <v>0</v>
      </c>
      <c r="V31" s="138">
        <v>0</v>
      </c>
      <c r="W31" s="129">
        <v>0</v>
      </c>
      <c r="X31" s="155">
        <v>14</v>
      </c>
      <c r="Y31" s="161">
        <v>0</v>
      </c>
      <c r="Z31" s="162">
        <v>0</v>
      </c>
      <c r="AA31" s="27">
        <v>85</v>
      </c>
      <c r="AB31" s="28">
        <v>670</v>
      </c>
      <c r="AC31" s="16">
        <f t="shared" si="0"/>
        <v>755</v>
      </c>
      <c r="AD31" s="24">
        <v>24</v>
      </c>
      <c r="AE31" s="92">
        <f t="shared" si="10"/>
        <v>771</v>
      </c>
      <c r="AF31" s="50">
        <f t="shared" si="7"/>
        <v>815</v>
      </c>
      <c r="AG31" s="50">
        <f t="shared" si="9"/>
        <v>755</v>
      </c>
      <c r="AI31" s="188">
        <f t="shared" si="11"/>
        <v>2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14</v>
      </c>
      <c r="AN31" s="152">
        <f t="shared" si="6"/>
        <v>0</v>
      </c>
    </row>
    <row r="32" spans="1:40" ht="14.25" thickBot="1">
      <c r="A32" s="24">
        <v>25</v>
      </c>
      <c r="B32" s="25">
        <v>24</v>
      </c>
      <c r="C32" s="25">
        <v>19</v>
      </c>
      <c r="D32" s="25">
        <v>93</v>
      </c>
      <c r="E32" s="26">
        <v>727</v>
      </c>
      <c r="F32" s="54">
        <v>820</v>
      </c>
      <c r="G32" s="58">
        <v>0</v>
      </c>
      <c r="H32" s="25">
        <v>0</v>
      </c>
      <c r="I32" s="20">
        <v>5</v>
      </c>
      <c r="J32" s="21">
        <v>15</v>
      </c>
      <c r="K32" s="21">
        <v>3</v>
      </c>
      <c r="L32" s="21">
        <v>21</v>
      </c>
      <c r="M32" s="40">
        <v>0</v>
      </c>
      <c r="N32" s="40">
        <v>0</v>
      </c>
      <c r="O32" s="185">
        <v>0</v>
      </c>
      <c r="P32" s="185">
        <v>2</v>
      </c>
      <c r="Q32" s="175">
        <v>0</v>
      </c>
      <c r="R32" s="147">
        <v>0</v>
      </c>
      <c r="S32" s="114">
        <v>0</v>
      </c>
      <c r="T32" s="115">
        <v>0</v>
      </c>
      <c r="U32" s="137">
        <v>0</v>
      </c>
      <c r="V32" s="138">
        <v>0</v>
      </c>
      <c r="W32" s="129">
        <v>0</v>
      </c>
      <c r="X32" s="155">
        <v>14</v>
      </c>
      <c r="Y32" s="161">
        <v>0</v>
      </c>
      <c r="Z32" s="162">
        <v>0</v>
      </c>
      <c r="AA32" s="27">
        <v>85</v>
      </c>
      <c r="AB32" s="28">
        <v>675</v>
      </c>
      <c r="AC32" s="16">
        <f t="shared" si="0"/>
        <v>760</v>
      </c>
      <c r="AD32" s="24">
        <v>25</v>
      </c>
      <c r="AE32" s="92">
        <f t="shared" si="10"/>
        <v>776</v>
      </c>
      <c r="AF32" s="50">
        <f t="shared" si="7"/>
        <v>810</v>
      </c>
      <c r="AG32" s="50">
        <f aca="true" t="shared" si="12" ref="AG32:AG37">F32-SUM(I32:Z32)</f>
        <v>760</v>
      </c>
      <c r="AI32" s="188">
        <f t="shared" si="11"/>
        <v>2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14</v>
      </c>
      <c r="AN32" s="152">
        <f t="shared" si="6"/>
        <v>0</v>
      </c>
    </row>
    <row r="33" spans="1:40" ht="14.25" thickBot="1">
      <c r="A33" s="24">
        <v>26</v>
      </c>
      <c r="B33" s="25">
        <v>20</v>
      </c>
      <c r="C33" s="25">
        <v>17</v>
      </c>
      <c r="D33" s="25">
        <v>90</v>
      </c>
      <c r="E33" s="26">
        <v>727</v>
      </c>
      <c r="F33" s="54">
        <v>817</v>
      </c>
      <c r="G33" s="58">
        <v>0</v>
      </c>
      <c r="H33" s="25">
        <v>0</v>
      </c>
      <c r="I33" s="20">
        <v>4</v>
      </c>
      <c r="J33" s="21">
        <v>8</v>
      </c>
      <c r="K33" s="21">
        <v>3</v>
      </c>
      <c r="L33" s="21">
        <v>21</v>
      </c>
      <c r="M33" s="40">
        <v>0</v>
      </c>
      <c r="N33" s="40">
        <v>0</v>
      </c>
      <c r="O33" s="185">
        <v>0</v>
      </c>
      <c r="P33" s="185">
        <v>2</v>
      </c>
      <c r="Q33" s="175">
        <v>0</v>
      </c>
      <c r="R33" s="147">
        <v>0</v>
      </c>
      <c r="S33" s="114">
        <v>0</v>
      </c>
      <c r="T33" s="115">
        <v>0</v>
      </c>
      <c r="U33" s="137">
        <v>0</v>
      </c>
      <c r="V33" s="138">
        <v>0</v>
      </c>
      <c r="W33" s="129">
        <v>0</v>
      </c>
      <c r="X33" s="155">
        <v>14</v>
      </c>
      <c r="Y33" s="161">
        <v>0</v>
      </c>
      <c r="Z33" s="162">
        <v>0</v>
      </c>
      <c r="AA33" s="27">
        <v>83</v>
      </c>
      <c r="AB33" s="28">
        <v>682</v>
      </c>
      <c r="AC33" s="16">
        <f t="shared" si="0"/>
        <v>765</v>
      </c>
      <c r="AD33" s="24">
        <v>26</v>
      </c>
      <c r="AE33" s="92">
        <f t="shared" si="10"/>
        <v>781</v>
      </c>
      <c r="AF33" s="50">
        <f t="shared" si="7"/>
        <v>817</v>
      </c>
      <c r="AG33" s="50">
        <f t="shared" si="12"/>
        <v>765</v>
      </c>
      <c r="AI33" s="188">
        <f t="shared" si="11"/>
        <v>2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14</v>
      </c>
      <c r="AN33" s="152">
        <f t="shared" si="6"/>
        <v>0</v>
      </c>
    </row>
    <row r="34" spans="1:40" ht="14.25" thickBot="1">
      <c r="A34" s="24">
        <v>27</v>
      </c>
      <c r="B34" s="25">
        <v>21</v>
      </c>
      <c r="C34" s="25">
        <v>24</v>
      </c>
      <c r="D34" s="25">
        <v>92</v>
      </c>
      <c r="E34" s="26">
        <v>728</v>
      </c>
      <c r="F34" s="54">
        <v>820</v>
      </c>
      <c r="G34" s="58">
        <v>0</v>
      </c>
      <c r="H34" s="25">
        <v>0</v>
      </c>
      <c r="I34" s="20">
        <v>4</v>
      </c>
      <c r="J34" s="21">
        <v>9</v>
      </c>
      <c r="K34" s="21">
        <v>3</v>
      </c>
      <c r="L34" s="21">
        <v>21</v>
      </c>
      <c r="M34" s="40">
        <v>0</v>
      </c>
      <c r="N34" s="40">
        <v>0</v>
      </c>
      <c r="O34" s="185">
        <v>0</v>
      </c>
      <c r="P34" s="185">
        <v>2</v>
      </c>
      <c r="Q34" s="175">
        <v>0</v>
      </c>
      <c r="R34" s="147">
        <v>0</v>
      </c>
      <c r="S34" s="114">
        <v>0</v>
      </c>
      <c r="T34" s="115">
        <v>0</v>
      </c>
      <c r="U34" s="137">
        <v>0</v>
      </c>
      <c r="V34" s="138">
        <v>0</v>
      </c>
      <c r="W34" s="129">
        <v>0</v>
      </c>
      <c r="X34" s="155">
        <v>14</v>
      </c>
      <c r="Y34" s="161">
        <v>0</v>
      </c>
      <c r="Z34" s="162">
        <v>0</v>
      </c>
      <c r="AA34" s="27">
        <v>85</v>
      </c>
      <c r="AB34" s="28">
        <v>682</v>
      </c>
      <c r="AC34" s="16">
        <f t="shared" si="0"/>
        <v>767</v>
      </c>
      <c r="AD34" s="24">
        <v>27</v>
      </c>
      <c r="AE34" s="92">
        <f t="shared" si="10"/>
        <v>783</v>
      </c>
      <c r="AF34" s="50">
        <f t="shared" si="7"/>
        <v>820</v>
      </c>
      <c r="AG34" s="50">
        <f t="shared" si="12"/>
        <v>767</v>
      </c>
      <c r="AI34" s="188">
        <f t="shared" si="11"/>
        <v>2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14</v>
      </c>
      <c r="AN34" s="152">
        <f t="shared" si="6"/>
        <v>0</v>
      </c>
    </row>
    <row r="35" spans="1:40" ht="14.25" thickBot="1">
      <c r="A35" s="24">
        <v>28</v>
      </c>
      <c r="B35" s="25">
        <v>18</v>
      </c>
      <c r="C35" s="25">
        <v>24</v>
      </c>
      <c r="D35" s="25">
        <v>91</v>
      </c>
      <c r="E35" s="26">
        <v>735</v>
      </c>
      <c r="F35" s="54">
        <v>826</v>
      </c>
      <c r="G35" s="58">
        <v>0</v>
      </c>
      <c r="H35" s="25">
        <v>0</v>
      </c>
      <c r="I35" s="20">
        <v>4</v>
      </c>
      <c r="J35" s="21">
        <v>15</v>
      </c>
      <c r="K35" s="21">
        <v>3</v>
      </c>
      <c r="L35" s="21">
        <v>21</v>
      </c>
      <c r="M35" s="40">
        <v>0</v>
      </c>
      <c r="N35" s="40">
        <v>0</v>
      </c>
      <c r="O35" s="185">
        <v>0</v>
      </c>
      <c r="P35" s="185">
        <v>2</v>
      </c>
      <c r="Q35" s="175">
        <v>0</v>
      </c>
      <c r="R35" s="147">
        <v>0</v>
      </c>
      <c r="S35" s="114">
        <v>0</v>
      </c>
      <c r="T35" s="115">
        <v>0</v>
      </c>
      <c r="U35" s="137">
        <v>0</v>
      </c>
      <c r="V35" s="138">
        <v>0</v>
      </c>
      <c r="W35" s="129">
        <v>0</v>
      </c>
      <c r="X35" s="155">
        <v>14</v>
      </c>
      <c r="Y35" s="161">
        <v>0</v>
      </c>
      <c r="Z35" s="162">
        <v>0</v>
      </c>
      <c r="AA35" s="27">
        <v>84</v>
      </c>
      <c r="AB35" s="28">
        <v>683</v>
      </c>
      <c r="AC35" s="16">
        <f t="shared" si="0"/>
        <v>767</v>
      </c>
      <c r="AD35" s="24">
        <v>28</v>
      </c>
      <c r="AE35" s="92">
        <f t="shared" si="10"/>
        <v>783</v>
      </c>
      <c r="AF35" s="50">
        <f t="shared" si="7"/>
        <v>826</v>
      </c>
      <c r="AG35" s="50">
        <f t="shared" si="12"/>
        <v>767</v>
      </c>
      <c r="AI35" s="188">
        <f t="shared" si="11"/>
        <v>2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14</v>
      </c>
      <c r="AN35" s="152">
        <f t="shared" si="6"/>
        <v>0</v>
      </c>
    </row>
    <row r="36" spans="1:40" ht="13.5">
      <c r="A36" s="24">
        <v>29</v>
      </c>
      <c r="B36" s="25">
        <v>23</v>
      </c>
      <c r="C36" s="25">
        <v>20</v>
      </c>
      <c r="D36" s="25">
        <v>89</v>
      </c>
      <c r="E36" s="26">
        <v>734</v>
      </c>
      <c r="F36" s="54">
        <v>823</v>
      </c>
      <c r="G36" s="58">
        <v>0</v>
      </c>
      <c r="H36" s="25">
        <v>0</v>
      </c>
      <c r="I36" s="20">
        <v>4</v>
      </c>
      <c r="J36" s="21">
        <v>13</v>
      </c>
      <c r="K36" s="21">
        <v>3</v>
      </c>
      <c r="L36" s="21">
        <v>21</v>
      </c>
      <c r="M36" s="40">
        <v>0</v>
      </c>
      <c r="N36" s="40">
        <v>0</v>
      </c>
      <c r="O36" s="185">
        <v>0</v>
      </c>
      <c r="P36" s="185">
        <v>2</v>
      </c>
      <c r="Q36" s="175">
        <v>0</v>
      </c>
      <c r="R36" s="147">
        <v>0</v>
      </c>
      <c r="S36" s="114">
        <v>0</v>
      </c>
      <c r="T36" s="115">
        <v>0</v>
      </c>
      <c r="U36" s="137">
        <v>0</v>
      </c>
      <c r="V36" s="138">
        <v>0</v>
      </c>
      <c r="W36" s="129">
        <v>0</v>
      </c>
      <c r="X36" s="155">
        <v>14</v>
      </c>
      <c r="Y36" s="161">
        <v>0</v>
      </c>
      <c r="Z36" s="162">
        <v>0</v>
      </c>
      <c r="AA36" s="27">
        <v>82</v>
      </c>
      <c r="AB36" s="28">
        <v>684</v>
      </c>
      <c r="AC36" s="16">
        <f t="shared" si="0"/>
        <v>766</v>
      </c>
      <c r="AD36" s="24">
        <v>29</v>
      </c>
      <c r="AE36" s="92">
        <f t="shared" si="10"/>
        <v>782</v>
      </c>
      <c r="AF36" s="50">
        <f t="shared" si="7"/>
        <v>823</v>
      </c>
      <c r="AG36" s="50">
        <f t="shared" si="12"/>
        <v>766</v>
      </c>
      <c r="AI36" s="188">
        <f t="shared" si="11"/>
        <v>2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14</v>
      </c>
      <c r="AN36" s="152">
        <f t="shared" si="6"/>
        <v>0</v>
      </c>
    </row>
    <row r="37" spans="1:40" ht="14.25" thickBot="1">
      <c r="A37" s="24">
        <v>30</v>
      </c>
      <c r="B37" s="25">
        <v>21</v>
      </c>
      <c r="C37" s="25">
        <v>20</v>
      </c>
      <c r="D37" s="25">
        <v>89</v>
      </c>
      <c r="E37" s="26">
        <v>733</v>
      </c>
      <c r="F37" s="54">
        <v>822</v>
      </c>
      <c r="G37" s="64">
        <v>0</v>
      </c>
      <c r="H37" s="65">
        <v>0</v>
      </c>
      <c r="I37" s="20">
        <v>4</v>
      </c>
      <c r="J37" s="21">
        <v>15</v>
      </c>
      <c r="K37" s="21">
        <v>3</v>
      </c>
      <c r="L37" s="21">
        <v>21</v>
      </c>
      <c r="M37" s="40">
        <v>0</v>
      </c>
      <c r="N37" s="40">
        <v>0</v>
      </c>
      <c r="O37" s="179">
        <v>0</v>
      </c>
      <c r="P37" s="179">
        <v>2</v>
      </c>
      <c r="Q37" s="175">
        <v>0</v>
      </c>
      <c r="R37" s="147">
        <v>0</v>
      </c>
      <c r="S37" s="116">
        <v>0</v>
      </c>
      <c r="T37" s="117">
        <v>0</v>
      </c>
      <c r="U37" s="139">
        <v>0</v>
      </c>
      <c r="V37" s="140">
        <v>0</v>
      </c>
      <c r="W37" s="204">
        <v>0</v>
      </c>
      <c r="X37" s="205">
        <v>14</v>
      </c>
      <c r="Y37" s="163">
        <v>0</v>
      </c>
      <c r="Z37" s="164">
        <v>0</v>
      </c>
      <c r="AA37" s="27">
        <v>82</v>
      </c>
      <c r="AB37" s="28">
        <v>681</v>
      </c>
      <c r="AC37" s="16">
        <f t="shared" si="0"/>
        <v>763</v>
      </c>
      <c r="AD37" s="24">
        <v>30</v>
      </c>
      <c r="AE37" s="92">
        <f t="shared" si="10"/>
        <v>779</v>
      </c>
      <c r="AF37" s="50">
        <f t="shared" si="7"/>
        <v>822</v>
      </c>
      <c r="AG37" s="50">
        <f t="shared" si="12"/>
        <v>763</v>
      </c>
      <c r="AI37" s="188">
        <f t="shared" si="11"/>
        <v>2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14</v>
      </c>
      <c r="AN37" s="152">
        <f t="shared" si="6"/>
        <v>0</v>
      </c>
    </row>
    <row r="38" spans="1:40" ht="14.25" thickBot="1">
      <c r="A38" s="30" t="s">
        <v>8</v>
      </c>
      <c r="B38" s="31">
        <f aca="true" t="shared" si="13" ref="B38:AC38">SUM(B8:B37)</f>
        <v>828</v>
      </c>
      <c r="C38" s="31">
        <f t="shared" si="13"/>
        <v>831</v>
      </c>
      <c r="D38" s="31">
        <f t="shared" si="13"/>
        <v>3062</v>
      </c>
      <c r="E38" s="31">
        <f t="shared" si="13"/>
        <v>21716</v>
      </c>
      <c r="F38" s="31">
        <f t="shared" si="13"/>
        <v>24778</v>
      </c>
      <c r="G38" s="316">
        <f t="shared" si="13"/>
        <v>0</v>
      </c>
      <c r="H38" s="317">
        <f t="shared" si="13"/>
        <v>0</v>
      </c>
      <c r="I38" s="31">
        <f t="shared" si="13"/>
        <v>124</v>
      </c>
      <c r="J38" s="31">
        <f t="shared" si="13"/>
        <v>425</v>
      </c>
      <c r="K38" s="31">
        <f t="shared" si="13"/>
        <v>68</v>
      </c>
      <c r="L38" s="31">
        <f t="shared" si="13"/>
        <v>635</v>
      </c>
      <c r="M38" s="31">
        <f t="shared" si="13"/>
        <v>0</v>
      </c>
      <c r="N38" s="55">
        <f t="shared" si="13"/>
        <v>0</v>
      </c>
      <c r="O38" s="180">
        <f t="shared" si="13"/>
        <v>0</v>
      </c>
      <c r="P38" s="180">
        <f t="shared" si="13"/>
        <v>60</v>
      </c>
      <c r="Q38" s="177">
        <f t="shared" si="13"/>
        <v>0</v>
      </c>
      <c r="R38" s="149">
        <f t="shared" si="13"/>
        <v>0</v>
      </c>
      <c r="S38" s="118">
        <f t="shared" si="13"/>
        <v>0</v>
      </c>
      <c r="T38" s="118">
        <f t="shared" si="13"/>
        <v>0</v>
      </c>
      <c r="U38" s="143">
        <f t="shared" si="13"/>
        <v>0</v>
      </c>
      <c r="V38" s="143">
        <f t="shared" si="13"/>
        <v>0</v>
      </c>
      <c r="W38" s="318">
        <f t="shared" si="13"/>
        <v>0</v>
      </c>
      <c r="X38" s="319">
        <f t="shared" si="13"/>
        <v>333</v>
      </c>
      <c r="Y38" s="320">
        <f t="shared" si="13"/>
        <v>0</v>
      </c>
      <c r="Z38" s="321">
        <f t="shared" si="13"/>
        <v>0</v>
      </c>
      <c r="AA38" s="31">
        <f t="shared" si="13"/>
        <v>2870</v>
      </c>
      <c r="AB38" s="33">
        <f t="shared" si="13"/>
        <v>20262</v>
      </c>
      <c r="AC38" s="39">
        <f t="shared" si="13"/>
        <v>23132</v>
      </c>
      <c r="AD38" s="39" t="s">
        <v>7</v>
      </c>
      <c r="AE38" s="92">
        <f aca="true" t="shared" si="14" ref="AE38:AN38">SUM(AE8:AE37)</f>
        <v>23521</v>
      </c>
      <c r="AF38" s="39">
        <f t="shared" si="14"/>
        <v>24729</v>
      </c>
      <c r="AG38" s="39">
        <f t="shared" si="14"/>
        <v>23133</v>
      </c>
      <c r="AH38" s="39">
        <f t="shared" si="14"/>
        <v>0</v>
      </c>
      <c r="AI38" s="189">
        <f t="shared" si="14"/>
        <v>58</v>
      </c>
      <c r="AJ38" s="87">
        <f t="shared" si="14"/>
        <v>0</v>
      </c>
      <c r="AK38" s="87">
        <f t="shared" si="14"/>
        <v>0</v>
      </c>
      <c r="AL38" s="87">
        <f t="shared" si="14"/>
        <v>0</v>
      </c>
      <c r="AM38" s="87">
        <f t="shared" si="14"/>
        <v>333</v>
      </c>
      <c r="AN38" s="87">
        <f t="shared" si="14"/>
        <v>0</v>
      </c>
    </row>
    <row r="39" spans="1:40" ht="13.5" thickBot="1">
      <c r="A39" s="30" t="s">
        <v>9</v>
      </c>
      <c r="B39" s="32">
        <f aca="true" t="shared" si="15" ref="B39:AC39">AVERAGE(B8:B37)</f>
        <v>27.6</v>
      </c>
      <c r="C39" s="32">
        <f t="shared" si="15"/>
        <v>27.7</v>
      </c>
      <c r="D39" s="32">
        <f t="shared" si="15"/>
        <v>102.06666666666666</v>
      </c>
      <c r="E39" s="32">
        <f t="shared" si="15"/>
        <v>723.8666666666667</v>
      </c>
      <c r="F39" s="32">
        <f t="shared" si="15"/>
        <v>825.9333333333333</v>
      </c>
      <c r="G39" s="32">
        <f t="shared" si="15"/>
        <v>0</v>
      </c>
      <c r="H39" s="32">
        <f t="shared" si="15"/>
        <v>0</v>
      </c>
      <c r="I39" s="32">
        <f t="shared" si="15"/>
        <v>4.133333333333334</v>
      </c>
      <c r="J39" s="32">
        <f t="shared" si="15"/>
        <v>14.166666666666666</v>
      </c>
      <c r="K39" s="32">
        <f t="shared" si="15"/>
        <v>2.2666666666666666</v>
      </c>
      <c r="L39" s="32">
        <f t="shared" si="15"/>
        <v>21.166666666666668</v>
      </c>
      <c r="M39" s="32">
        <f t="shared" si="15"/>
        <v>0</v>
      </c>
      <c r="N39" s="56">
        <f t="shared" si="15"/>
        <v>0</v>
      </c>
      <c r="O39" s="181">
        <f t="shared" si="15"/>
        <v>0</v>
      </c>
      <c r="P39" s="181">
        <f t="shared" si="15"/>
        <v>2</v>
      </c>
      <c r="Q39" s="178">
        <f t="shared" si="15"/>
        <v>0</v>
      </c>
      <c r="R39" s="150">
        <f t="shared" si="15"/>
        <v>0</v>
      </c>
      <c r="S39" s="119">
        <f t="shared" si="15"/>
        <v>0</v>
      </c>
      <c r="T39" s="119">
        <f t="shared" si="15"/>
        <v>0</v>
      </c>
      <c r="U39" s="144">
        <f t="shared" si="15"/>
        <v>0</v>
      </c>
      <c r="V39" s="144">
        <f t="shared" si="15"/>
        <v>0</v>
      </c>
      <c r="W39" s="132">
        <f t="shared" si="15"/>
        <v>0</v>
      </c>
      <c r="X39" s="133">
        <f t="shared" si="15"/>
        <v>11.1</v>
      </c>
      <c r="Y39" s="173">
        <f t="shared" si="15"/>
        <v>0</v>
      </c>
      <c r="Z39" s="173">
        <f t="shared" si="15"/>
        <v>0</v>
      </c>
      <c r="AA39" s="32">
        <f t="shared" si="15"/>
        <v>95.66666666666667</v>
      </c>
      <c r="AB39" s="32">
        <f t="shared" si="15"/>
        <v>675.4</v>
      </c>
      <c r="AC39" s="32">
        <f t="shared" si="15"/>
        <v>771.0666666666667</v>
      </c>
      <c r="AD39" s="32" t="s">
        <v>9</v>
      </c>
      <c r="AE39" s="93">
        <f aca="true" t="shared" si="16" ref="AE39:AJ39">AVERAGE(AE8:AE37)</f>
        <v>784.0333333333333</v>
      </c>
      <c r="AF39" s="42">
        <f t="shared" si="16"/>
        <v>824.3</v>
      </c>
      <c r="AG39" s="42">
        <f t="shared" si="16"/>
        <v>771.1</v>
      </c>
      <c r="AH39" s="42" t="e">
        <f t="shared" si="16"/>
        <v>#DIV/0!</v>
      </c>
      <c r="AI39" s="190">
        <f t="shared" si="16"/>
        <v>1.9333333333333333</v>
      </c>
      <c r="AJ39" s="88">
        <f t="shared" si="16"/>
        <v>0</v>
      </c>
      <c r="AK39" s="88">
        <f>AVERAGE(AK30:AK37)</f>
        <v>0</v>
      </c>
      <c r="AL39" s="88">
        <f>AVERAGE(AL30:AL37)</f>
        <v>0</v>
      </c>
      <c r="AM39" s="88">
        <f>AVERAGE(AM30:AM37)</f>
        <v>14</v>
      </c>
      <c r="AN39" s="88">
        <f>AVERAGE(AN30:AN37)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34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S51" sqref="S51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24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4.25" thickBot="1">
      <c r="A8" s="17">
        <v>1</v>
      </c>
      <c r="B8" s="18">
        <v>25</v>
      </c>
      <c r="C8" s="18">
        <v>23</v>
      </c>
      <c r="D8" s="18">
        <v>90</v>
      </c>
      <c r="E8" s="19">
        <v>730</v>
      </c>
      <c r="F8" s="53">
        <v>820</v>
      </c>
      <c r="G8" s="59">
        <v>0</v>
      </c>
      <c r="H8" s="18">
        <v>0</v>
      </c>
      <c r="I8" s="20">
        <v>4</v>
      </c>
      <c r="J8" s="21">
        <v>16</v>
      </c>
      <c r="K8" s="21">
        <v>3</v>
      </c>
      <c r="L8" s="21">
        <v>21</v>
      </c>
      <c r="M8" s="40">
        <v>0</v>
      </c>
      <c r="N8" s="40">
        <v>0</v>
      </c>
      <c r="O8" s="185">
        <v>0</v>
      </c>
      <c r="P8" s="185">
        <v>2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14</v>
      </c>
      <c r="Y8" s="161">
        <v>0</v>
      </c>
      <c r="Z8" s="162">
        <v>0</v>
      </c>
      <c r="AA8" s="22">
        <v>83</v>
      </c>
      <c r="AB8" s="23">
        <v>677</v>
      </c>
      <c r="AC8" s="16">
        <f>SUM(AA8:AB8)</f>
        <v>760</v>
      </c>
      <c r="AD8" s="17">
        <v>1</v>
      </c>
      <c r="AE8" s="92">
        <f>SUM(Q8:AB8)</f>
        <v>774</v>
      </c>
      <c r="AF8" s="50">
        <f>Nov!F37-B8+C8</f>
        <v>820</v>
      </c>
      <c r="AG8" s="50">
        <f>F8-SUM(I8:Z8)</f>
        <v>760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14</v>
      </c>
      <c r="AN8" s="152">
        <f>SUM(Y8:Z8)</f>
        <v>0</v>
      </c>
    </row>
    <row r="9" spans="1:40" ht="14.25" thickBot="1">
      <c r="A9" s="24">
        <v>2</v>
      </c>
      <c r="B9" s="25">
        <v>32</v>
      </c>
      <c r="C9" s="25">
        <v>38</v>
      </c>
      <c r="D9" s="25">
        <v>94</v>
      </c>
      <c r="E9" s="26">
        <v>732</v>
      </c>
      <c r="F9" s="54">
        <v>826</v>
      </c>
      <c r="G9" s="58">
        <v>0</v>
      </c>
      <c r="H9" s="25">
        <v>0</v>
      </c>
      <c r="I9" s="20">
        <v>3</v>
      </c>
      <c r="J9" s="21">
        <v>20</v>
      </c>
      <c r="K9" s="21">
        <v>3</v>
      </c>
      <c r="L9" s="21">
        <v>20</v>
      </c>
      <c r="M9" s="40">
        <v>0</v>
      </c>
      <c r="N9" s="40">
        <v>0</v>
      </c>
      <c r="O9" s="185">
        <v>0</v>
      </c>
      <c r="P9" s="185">
        <v>2</v>
      </c>
      <c r="Q9" s="175">
        <v>0</v>
      </c>
      <c r="R9" s="147">
        <v>0</v>
      </c>
      <c r="S9" s="114">
        <v>0</v>
      </c>
      <c r="T9" s="115">
        <v>0</v>
      </c>
      <c r="U9" s="137">
        <v>0</v>
      </c>
      <c r="V9" s="138">
        <v>0</v>
      </c>
      <c r="W9" s="129">
        <v>0</v>
      </c>
      <c r="X9" s="155">
        <v>14</v>
      </c>
      <c r="Y9" s="161">
        <v>0</v>
      </c>
      <c r="Z9" s="162">
        <v>0</v>
      </c>
      <c r="AA9" s="27">
        <v>88</v>
      </c>
      <c r="AB9" s="28">
        <v>676</v>
      </c>
      <c r="AC9" s="16">
        <f aca="true" t="shared" si="0" ref="AC9:AC38">SUM(AA9:AB9)</f>
        <v>764</v>
      </c>
      <c r="AD9" s="24">
        <v>2</v>
      </c>
      <c r="AE9" s="92">
        <f>SUM(O9:AB9)</f>
        <v>780</v>
      </c>
      <c r="AF9" s="50">
        <f>F8-B9+C9</f>
        <v>826</v>
      </c>
      <c r="AG9" s="50">
        <f>F9-SUM(I9:Z9)</f>
        <v>764</v>
      </c>
      <c r="AI9" s="188">
        <f aca="true" t="shared" si="1" ref="AI9:AI18">SUM(O9:P9)</f>
        <v>2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7">SUM(U9:V9)</f>
        <v>0</v>
      </c>
      <c r="AM9" s="120">
        <f aca="true" t="shared" si="5" ref="AM9:AM37">SUM(W9:X9)</f>
        <v>14</v>
      </c>
      <c r="AN9" s="152">
        <f aca="true" t="shared" si="6" ref="AN9:AN37">SUM(Y9:Z9)</f>
        <v>0</v>
      </c>
    </row>
    <row r="10" spans="1:40" ht="14.25" thickBot="1">
      <c r="A10" s="24">
        <v>3</v>
      </c>
      <c r="B10" s="25">
        <v>29</v>
      </c>
      <c r="C10" s="25">
        <v>36</v>
      </c>
      <c r="D10" s="25">
        <v>95</v>
      </c>
      <c r="E10" s="26">
        <v>738</v>
      </c>
      <c r="F10" s="54">
        <v>833</v>
      </c>
      <c r="G10" s="58">
        <v>0</v>
      </c>
      <c r="H10" s="25">
        <v>0</v>
      </c>
      <c r="I10" s="20">
        <v>2</v>
      </c>
      <c r="J10" s="21">
        <v>10</v>
      </c>
      <c r="K10" s="21">
        <v>3</v>
      </c>
      <c r="L10" s="21">
        <v>20</v>
      </c>
      <c r="M10" s="40">
        <v>0</v>
      </c>
      <c r="N10" s="40">
        <v>0</v>
      </c>
      <c r="O10" s="185">
        <v>0</v>
      </c>
      <c r="P10" s="185">
        <v>2</v>
      </c>
      <c r="Q10" s="175">
        <v>0</v>
      </c>
      <c r="R10" s="147">
        <v>0</v>
      </c>
      <c r="S10" s="114">
        <v>0</v>
      </c>
      <c r="T10" s="115">
        <v>0</v>
      </c>
      <c r="U10" s="137">
        <v>0</v>
      </c>
      <c r="V10" s="138">
        <v>0</v>
      </c>
      <c r="W10" s="129">
        <v>0</v>
      </c>
      <c r="X10" s="155">
        <v>14</v>
      </c>
      <c r="Y10" s="161">
        <v>0</v>
      </c>
      <c r="Z10" s="162">
        <v>0</v>
      </c>
      <c r="AA10" s="27">
        <v>90</v>
      </c>
      <c r="AB10" s="28">
        <v>692</v>
      </c>
      <c r="AC10" s="16">
        <f t="shared" si="0"/>
        <v>782</v>
      </c>
      <c r="AD10" s="24">
        <v>3</v>
      </c>
      <c r="AE10" s="92">
        <f>SUM(O10:AB10)</f>
        <v>798</v>
      </c>
      <c r="AF10" s="50">
        <f aca="true" t="shared" si="7" ref="AF10:AF38">F9-B10+C10</f>
        <v>833</v>
      </c>
      <c r="AG10" s="50">
        <f>F10-SUM(I10:Z10)</f>
        <v>782</v>
      </c>
      <c r="AI10" s="188">
        <f t="shared" si="1"/>
        <v>2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14</v>
      </c>
      <c r="AN10" s="152">
        <f t="shared" si="6"/>
        <v>0</v>
      </c>
    </row>
    <row r="11" spans="1:40" ht="14.25" thickBot="1">
      <c r="A11" s="24">
        <v>4</v>
      </c>
      <c r="B11" s="25">
        <v>32</v>
      </c>
      <c r="C11" s="25">
        <v>17</v>
      </c>
      <c r="D11" s="25">
        <v>91</v>
      </c>
      <c r="E11" s="26">
        <v>727</v>
      </c>
      <c r="F11" s="54">
        <v>818</v>
      </c>
      <c r="G11" s="58">
        <v>0</v>
      </c>
      <c r="H11" s="25">
        <v>0</v>
      </c>
      <c r="I11" s="20">
        <v>2</v>
      </c>
      <c r="J11" s="21">
        <v>10</v>
      </c>
      <c r="K11" s="21">
        <v>3</v>
      </c>
      <c r="L11" s="21">
        <v>20</v>
      </c>
      <c r="M11" s="40">
        <v>0</v>
      </c>
      <c r="N11" s="40">
        <v>0</v>
      </c>
      <c r="O11" s="185">
        <v>0</v>
      </c>
      <c r="P11" s="185">
        <v>2</v>
      </c>
      <c r="Q11" s="175">
        <v>0</v>
      </c>
      <c r="R11" s="147">
        <v>0</v>
      </c>
      <c r="S11" s="114">
        <v>0</v>
      </c>
      <c r="T11" s="115">
        <v>0</v>
      </c>
      <c r="U11" s="137">
        <v>0</v>
      </c>
      <c r="V11" s="138">
        <v>0</v>
      </c>
      <c r="W11" s="129">
        <v>0</v>
      </c>
      <c r="X11" s="155">
        <v>14</v>
      </c>
      <c r="Y11" s="161">
        <v>0</v>
      </c>
      <c r="Z11" s="162">
        <v>0</v>
      </c>
      <c r="AA11" s="27">
        <v>86</v>
      </c>
      <c r="AB11" s="28">
        <v>681</v>
      </c>
      <c r="AC11" s="16">
        <f t="shared" si="0"/>
        <v>767</v>
      </c>
      <c r="AD11" s="24">
        <v>4</v>
      </c>
      <c r="AE11" s="92">
        <f aca="true" t="shared" si="8" ref="AE11:AE16">SUM(O11:AB11)</f>
        <v>783</v>
      </c>
      <c r="AF11" s="50">
        <f t="shared" si="7"/>
        <v>818</v>
      </c>
      <c r="AG11" s="50">
        <f aca="true" t="shared" si="9" ref="AG11:AG31">F11-SUM(I11:Z11)</f>
        <v>767</v>
      </c>
      <c r="AI11" s="188">
        <f t="shared" si="1"/>
        <v>2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14</v>
      </c>
      <c r="AN11" s="152">
        <f t="shared" si="6"/>
        <v>0</v>
      </c>
    </row>
    <row r="12" spans="1:40" ht="14.25" thickBot="1">
      <c r="A12" s="24">
        <v>5</v>
      </c>
      <c r="B12" s="25">
        <v>14</v>
      </c>
      <c r="C12" s="25">
        <v>17</v>
      </c>
      <c r="D12" s="25">
        <v>92</v>
      </c>
      <c r="E12" s="26">
        <v>729</v>
      </c>
      <c r="F12" s="54">
        <v>821</v>
      </c>
      <c r="G12" s="58">
        <v>0</v>
      </c>
      <c r="H12" s="25">
        <v>0</v>
      </c>
      <c r="I12" s="20">
        <v>4</v>
      </c>
      <c r="J12" s="21">
        <v>13</v>
      </c>
      <c r="K12" s="21">
        <v>3</v>
      </c>
      <c r="L12" s="21">
        <v>20</v>
      </c>
      <c r="M12" s="40">
        <v>0</v>
      </c>
      <c r="N12" s="40">
        <v>0</v>
      </c>
      <c r="O12" s="185">
        <v>0</v>
      </c>
      <c r="P12" s="185">
        <v>2</v>
      </c>
      <c r="Q12" s="175">
        <v>0</v>
      </c>
      <c r="R12" s="147">
        <v>0</v>
      </c>
      <c r="S12" s="114">
        <v>0</v>
      </c>
      <c r="T12" s="115">
        <v>0</v>
      </c>
      <c r="U12" s="137">
        <v>0</v>
      </c>
      <c r="V12" s="138">
        <v>0</v>
      </c>
      <c r="W12" s="129">
        <v>0</v>
      </c>
      <c r="X12" s="155">
        <v>14</v>
      </c>
      <c r="Y12" s="161">
        <v>0</v>
      </c>
      <c r="Z12" s="162">
        <v>0</v>
      </c>
      <c r="AA12" s="27">
        <v>85</v>
      </c>
      <c r="AB12" s="28">
        <v>680</v>
      </c>
      <c r="AC12" s="16">
        <f t="shared" si="0"/>
        <v>765</v>
      </c>
      <c r="AD12" s="24">
        <v>5</v>
      </c>
      <c r="AE12" s="92">
        <f t="shared" si="8"/>
        <v>781</v>
      </c>
      <c r="AF12" s="50">
        <f t="shared" si="7"/>
        <v>821</v>
      </c>
      <c r="AG12" s="50">
        <f t="shared" si="9"/>
        <v>765</v>
      </c>
      <c r="AI12" s="188">
        <f t="shared" si="1"/>
        <v>2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14</v>
      </c>
      <c r="AN12" s="152">
        <f t="shared" si="6"/>
        <v>0</v>
      </c>
    </row>
    <row r="13" spans="1:40" ht="14.25" thickBot="1">
      <c r="A13" s="24">
        <v>6</v>
      </c>
      <c r="B13" s="25">
        <v>26</v>
      </c>
      <c r="C13" s="25">
        <v>33</v>
      </c>
      <c r="D13" s="25">
        <v>91</v>
      </c>
      <c r="E13" s="26">
        <v>737</v>
      </c>
      <c r="F13" s="54">
        <v>828</v>
      </c>
      <c r="G13" s="58">
        <v>0</v>
      </c>
      <c r="H13" s="25">
        <v>0</v>
      </c>
      <c r="I13" s="20">
        <v>4</v>
      </c>
      <c r="J13" s="21">
        <v>11</v>
      </c>
      <c r="K13" s="21">
        <v>3</v>
      </c>
      <c r="L13" s="21">
        <v>21</v>
      </c>
      <c r="M13" s="40">
        <v>0</v>
      </c>
      <c r="N13" s="40">
        <v>0</v>
      </c>
      <c r="O13" s="185">
        <v>0</v>
      </c>
      <c r="P13" s="185">
        <v>2</v>
      </c>
      <c r="Q13" s="175">
        <v>0</v>
      </c>
      <c r="R13" s="147">
        <v>0</v>
      </c>
      <c r="S13" s="114">
        <v>0</v>
      </c>
      <c r="T13" s="115">
        <v>0</v>
      </c>
      <c r="U13" s="137">
        <v>0</v>
      </c>
      <c r="V13" s="138">
        <v>0</v>
      </c>
      <c r="W13" s="129">
        <v>0</v>
      </c>
      <c r="X13" s="155">
        <v>14</v>
      </c>
      <c r="Y13" s="161">
        <v>0</v>
      </c>
      <c r="Z13" s="162">
        <v>0</v>
      </c>
      <c r="AA13" s="27">
        <v>84</v>
      </c>
      <c r="AB13" s="28">
        <v>689</v>
      </c>
      <c r="AC13" s="16">
        <f t="shared" si="0"/>
        <v>773</v>
      </c>
      <c r="AD13" s="24">
        <v>6</v>
      </c>
      <c r="AE13" s="92">
        <f t="shared" si="8"/>
        <v>789</v>
      </c>
      <c r="AF13" s="50">
        <f t="shared" si="7"/>
        <v>828</v>
      </c>
      <c r="AG13" s="50">
        <f t="shared" si="9"/>
        <v>773</v>
      </c>
      <c r="AI13" s="188">
        <f t="shared" si="1"/>
        <v>2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14</v>
      </c>
      <c r="AN13" s="152">
        <f t="shared" si="6"/>
        <v>0</v>
      </c>
    </row>
    <row r="14" spans="1:40" ht="14.25" thickBot="1">
      <c r="A14" s="24">
        <v>7</v>
      </c>
      <c r="B14" s="25">
        <v>22</v>
      </c>
      <c r="C14" s="25">
        <v>24</v>
      </c>
      <c r="D14" s="25">
        <v>89</v>
      </c>
      <c r="E14" s="26">
        <v>741</v>
      </c>
      <c r="F14" s="54">
        <v>830</v>
      </c>
      <c r="G14" s="58">
        <v>0</v>
      </c>
      <c r="H14" s="25">
        <v>0</v>
      </c>
      <c r="I14" s="20">
        <v>4</v>
      </c>
      <c r="J14" s="21">
        <v>13</v>
      </c>
      <c r="K14" s="21">
        <v>3</v>
      </c>
      <c r="L14" s="21">
        <v>26</v>
      </c>
      <c r="M14" s="40">
        <v>0</v>
      </c>
      <c r="N14" s="40">
        <v>0</v>
      </c>
      <c r="O14" s="185">
        <v>0</v>
      </c>
      <c r="P14" s="185">
        <v>2</v>
      </c>
      <c r="Q14" s="175">
        <v>0</v>
      </c>
      <c r="R14" s="147">
        <v>0</v>
      </c>
      <c r="S14" s="114">
        <v>0</v>
      </c>
      <c r="T14" s="115">
        <v>0</v>
      </c>
      <c r="U14" s="137">
        <v>0</v>
      </c>
      <c r="V14" s="138">
        <v>0</v>
      </c>
      <c r="W14" s="129">
        <v>0</v>
      </c>
      <c r="X14" s="155">
        <v>18</v>
      </c>
      <c r="Y14" s="161">
        <v>0</v>
      </c>
      <c r="Z14" s="162">
        <v>0</v>
      </c>
      <c r="AA14" s="27">
        <v>82</v>
      </c>
      <c r="AB14" s="28">
        <v>682</v>
      </c>
      <c r="AC14" s="16">
        <f t="shared" si="0"/>
        <v>764</v>
      </c>
      <c r="AD14" s="24">
        <v>7</v>
      </c>
      <c r="AE14" s="92">
        <f t="shared" si="8"/>
        <v>784</v>
      </c>
      <c r="AF14" s="50">
        <f t="shared" si="7"/>
        <v>830</v>
      </c>
      <c r="AG14" s="50">
        <f t="shared" si="9"/>
        <v>764</v>
      </c>
      <c r="AI14" s="188">
        <f t="shared" si="1"/>
        <v>2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18</v>
      </c>
      <c r="AN14" s="152">
        <f t="shared" si="6"/>
        <v>0</v>
      </c>
    </row>
    <row r="15" spans="1:40" ht="14.25" thickBot="1">
      <c r="A15" s="24">
        <v>8</v>
      </c>
      <c r="B15" s="25">
        <v>26</v>
      </c>
      <c r="C15" s="25">
        <v>30</v>
      </c>
      <c r="D15" s="25">
        <v>86</v>
      </c>
      <c r="E15" s="26">
        <v>748</v>
      </c>
      <c r="F15" s="54">
        <v>834</v>
      </c>
      <c r="G15" s="58">
        <v>0</v>
      </c>
      <c r="H15" s="25">
        <v>0</v>
      </c>
      <c r="I15" s="20">
        <v>3</v>
      </c>
      <c r="J15" s="21">
        <v>13</v>
      </c>
      <c r="K15" s="21">
        <v>4</v>
      </c>
      <c r="L15" s="21">
        <v>20</v>
      </c>
      <c r="M15" s="40">
        <v>0</v>
      </c>
      <c r="N15" s="40">
        <v>0</v>
      </c>
      <c r="O15" s="185">
        <v>0</v>
      </c>
      <c r="P15" s="185">
        <v>2</v>
      </c>
      <c r="Q15" s="175">
        <v>0</v>
      </c>
      <c r="R15" s="147">
        <v>0</v>
      </c>
      <c r="S15" s="114">
        <v>0</v>
      </c>
      <c r="T15" s="115">
        <v>0</v>
      </c>
      <c r="U15" s="137">
        <v>0</v>
      </c>
      <c r="V15" s="138">
        <v>0</v>
      </c>
      <c r="W15" s="129">
        <v>0</v>
      </c>
      <c r="X15" s="155">
        <v>18</v>
      </c>
      <c r="Y15" s="161">
        <v>0</v>
      </c>
      <c r="Z15" s="162">
        <v>0</v>
      </c>
      <c r="AA15" s="27">
        <v>79</v>
      </c>
      <c r="AB15" s="28">
        <v>695</v>
      </c>
      <c r="AC15" s="16">
        <f t="shared" si="0"/>
        <v>774</v>
      </c>
      <c r="AD15" s="24">
        <v>8</v>
      </c>
      <c r="AE15" s="92">
        <f t="shared" si="8"/>
        <v>794</v>
      </c>
      <c r="AF15" s="50">
        <f t="shared" si="7"/>
        <v>834</v>
      </c>
      <c r="AG15" s="50">
        <f t="shared" si="9"/>
        <v>774</v>
      </c>
      <c r="AI15" s="188">
        <f t="shared" si="1"/>
        <v>2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18</v>
      </c>
      <c r="AN15" s="152">
        <f t="shared" si="6"/>
        <v>0</v>
      </c>
    </row>
    <row r="16" spans="1:40" ht="14.25" thickBot="1">
      <c r="A16" s="24">
        <v>9</v>
      </c>
      <c r="B16" s="25">
        <v>22</v>
      </c>
      <c r="C16" s="25">
        <v>55</v>
      </c>
      <c r="D16" s="25">
        <v>96</v>
      </c>
      <c r="E16" s="26">
        <v>771</v>
      </c>
      <c r="F16" s="54">
        <v>867</v>
      </c>
      <c r="G16" s="58">
        <v>0</v>
      </c>
      <c r="H16" s="25">
        <v>0</v>
      </c>
      <c r="I16" s="20">
        <v>7</v>
      </c>
      <c r="J16" s="21">
        <v>25</v>
      </c>
      <c r="K16" s="21">
        <v>3</v>
      </c>
      <c r="L16" s="21">
        <v>18</v>
      </c>
      <c r="M16" s="40">
        <v>0</v>
      </c>
      <c r="N16" s="40">
        <v>0</v>
      </c>
      <c r="O16" s="185">
        <v>0</v>
      </c>
      <c r="P16" s="185">
        <v>2</v>
      </c>
      <c r="Q16" s="175">
        <v>0</v>
      </c>
      <c r="R16" s="147">
        <v>0</v>
      </c>
      <c r="S16" s="114">
        <v>0</v>
      </c>
      <c r="T16" s="115">
        <v>0</v>
      </c>
      <c r="U16" s="137">
        <v>0</v>
      </c>
      <c r="V16" s="138">
        <v>0</v>
      </c>
      <c r="W16" s="129">
        <v>0</v>
      </c>
      <c r="X16" s="155">
        <v>18</v>
      </c>
      <c r="Y16" s="161">
        <v>0</v>
      </c>
      <c r="Z16" s="162">
        <v>0</v>
      </c>
      <c r="AA16" s="27">
        <v>86</v>
      </c>
      <c r="AB16" s="322">
        <v>708</v>
      </c>
      <c r="AC16" s="16">
        <f t="shared" si="0"/>
        <v>794</v>
      </c>
      <c r="AD16" s="24">
        <v>9</v>
      </c>
      <c r="AE16" s="92">
        <f t="shared" si="8"/>
        <v>814</v>
      </c>
      <c r="AF16" s="50">
        <f t="shared" si="7"/>
        <v>867</v>
      </c>
      <c r="AG16" s="50">
        <f t="shared" si="9"/>
        <v>794</v>
      </c>
      <c r="AI16" s="188">
        <f t="shared" si="1"/>
        <v>2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18</v>
      </c>
      <c r="AN16" s="152">
        <f t="shared" si="6"/>
        <v>0</v>
      </c>
    </row>
    <row r="17" spans="1:40" ht="14.25" thickBot="1">
      <c r="A17" s="24">
        <v>10</v>
      </c>
      <c r="B17" s="25">
        <v>27</v>
      </c>
      <c r="C17" s="25">
        <v>32</v>
      </c>
      <c r="D17" s="25">
        <v>94</v>
      </c>
      <c r="E17" s="26">
        <v>778</v>
      </c>
      <c r="F17" s="54">
        <v>872</v>
      </c>
      <c r="G17" s="58">
        <v>0</v>
      </c>
      <c r="H17" s="25">
        <v>0</v>
      </c>
      <c r="I17" s="20">
        <v>2</v>
      </c>
      <c r="J17" s="21">
        <v>10</v>
      </c>
      <c r="K17" s="21">
        <v>3</v>
      </c>
      <c r="L17" s="21">
        <v>18</v>
      </c>
      <c r="M17" s="40">
        <v>0</v>
      </c>
      <c r="N17" s="40">
        <v>0</v>
      </c>
      <c r="O17" s="185">
        <v>0</v>
      </c>
      <c r="P17" s="185">
        <v>2</v>
      </c>
      <c r="Q17" s="175">
        <v>0</v>
      </c>
      <c r="R17" s="147">
        <v>0</v>
      </c>
      <c r="S17" s="114">
        <v>0</v>
      </c>
      <c r="T17" s="115">
        <v>0</v>
      </c>
      <c r="U17" s="137">
        <v>0</v>
      </c>
      <c r="V17" s="138">
        <v>0</v>
      </c>
      <c r="W17" s="129">
        <v>0</v>
      </c>
      <c r="X17" s="155">
        <v>18</v>
      </c>
      <c r="Y17" s="161">
        <v>0</v>
      </c>
      <c r="Z17" s="162">
        <v>0</v>
      </c>
      <c r="AA17" s="27">
        <v>89</v>
      </c>
      <c r="AB17" s="28">
        <v>730</v>
      </c>
      <c r="AC17" s="16">
        <f t="shared" si="0"/>
        <v>819</v>
      </c>
      <c r="AD17" s="24">
        <v>10</v>
      </c>
      <c r="AE17" s="92">
        <f>SUM(Q17:AB17)</f>
        <v>837</v>
      </c>
      <c r="AF17" s="50">
        <f>SUM(O17:AB17)</f>
        <v>839</v>
      </c>
      <c r="AG17" s="50">
        <f>F17-SUM(I17:Z17)</f>
        <v>819</v>
      </c>
      <c r="AI17" s="188">
        <f t="shared" si="1"/>
        <v>2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18</v>
      </c>
      <c r="AN17" s="152">
        <f t="shared" si="6"/>
        <v>0</v>
      </c>
    </row>
    <row r="18" spans="1:40" ht="14.25" thickBot="1">
      <c r="A18" s="24">
        <v>11</v>
      </c>
      <c r="B18" s="25">
        <v>26</v>
      </c>
      <c r="C18" s="25">
        <v>23</v>
      </c>
      <c r="D18" s="25">
        <v>93</v>
      </c>
      <c r="E18" s="26">
        <v>776</v>
      </c>
      <c r="F18" s="54">
        <v>869</v>
      </c>
      <c r="G18" s="58">
        <v>0</v>
      </c>
      <c r="H18" s="25">
        <v>0</v>
      </c>
      <c r="I18" s="20">
        <v>2</v>
      </c>
      <c r="J18" s="21">
        <v>9</v>
      </c>
      <c r="K18" s="21">
        <v>3</v>
      </c>
      <c r="L18" s="21">
        <v>18</v>
      </c>
      <c r="M18" s="40">
        <v>0</v>
      </c>
      <c r="N18" s="40">
        <v>0</v>
      </c>
      <c r="O18" s="185">
        <v>0</v>
      </c>
      <c r="P18" s="185">
        <v>2</v>
      </c>
      <c r="Q18" s="175">
        <v>0</v>
      </c>
      <c r="R18" s="147">
        <v>0</v>
      </c>
      <c r="S18" s="114">
        <v>0</v>
      </c>
      <c r="T18" s="115">
        <v>0</v>
      </c>
      <c r="U18" s="137">
        <v>0</v>
      </c>
      <c r="V18" s="138">
        <v>0</v>
      </c>
      <c r="W18" s="129">
        <v>0</v>
      </c>
      <c r="X18" s="155">
        <v>17</v>
      </c>
      <c r="Y18" s="161">
        <v>0</v>
      </c>
      <c r="Z18" s="162">
        <v>0</v>
      </c>
      <c r="AA18" s="27">
        <v>88</v>
      </c>
      <c r="AB18" s="28">
        <v>730</v>
      </c>
      <c r="AC18" s="16">
        <f t="shared" si="0"/>
        <v>818</v>
      </c>
      <c r="AD18" s="24">
        <v>11</v>
      </c>
      <c r="AE18" s="92">
        <f>SUM(O18:AB18)</f>
        <v>837</v>
      </c>
      <c r="AF18" s="50">
        <f t="shared" si="7"/>
        <v>869</v>
      </c>
      <c r="AG18" s="50">
        <f>F18-SUM(I18:Z18)</f>
        <v>818</v>
      </c>
      <c r="AI18" s="188">
        <f t="shared" si="1"/>
        <v>2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17</v>
      </c>
      <c r="AN18" s="152">
        <f t="shared" si="6"/>
        <v>0</v>
      </c>
    </row>
    <row r="19" spans="1:40" ht="14.25" thickBot="1">
      <c r="A19" s="24">
        <v>12</v>
      </c>
      <c r="B19" s="25">
        <v>32</v>
      </c>
      <c r="C19" s="25">
        <v>21</v>
      </c>
      <c r="D19" s="25">
        <v>93</v>
      </c>
      <c r="E19" s="26">
        <v>765</v>
      </c>
      <c r="F19" s="54">
        <v>858</v>
      </c>
      <c r="G19" s="58">
        <v>0</v>
      </c>
      <c r="H19" s="25">
        <v>0</v>
      </c>
      <c r="I19" s="20">
        <v>4</v>
      </c>
      <c r="J19" s="21">
        <v>12</v>
      </c>
      <c r="K19" s="21">
        <v>3</v>
      </c>
      <c r="L19" s="21">
        <v>18</v>
      </c>
      <c r="M19" s="40">
        <v>0</v>
      </c>
      <c r="N19" s="40">
        <v>0</v>
      </c>
      <c r="O19" s="185">
        <v>0</v>
      </c>
      <c r="P19" s="185">
        <v>2</v>
      </c>
      <c r="Q19" s="175">
        <v>0</v>
      </c>
      <c r="R19" s="147">
        <v>0</v>
      </c>
      <c r="S19" s="114">
        <v>0</v>
      </c>
      <c r="T19" s="115">
        <v>0</v>
      </c>
      <c r="U19" s="137">
        <v>0</v>
      </c>
      <c r="V19" s="138">
        <v>0</v>
      </c>
      <c r="W19" s="129">
        <v>0</v>
      </c>
      <c r="X19" s="155">
        <v>17</v>
      </c>
      <c r="Y19" s="161">
        <v>0</v>
      </c>
      <c r="Z19" s="162">
        <v>0</v>
      </c>
      <c r="AA19" s="27">
        <v>86</v>
      </c>
      <c r="AB19" s="28">
        <v>716</v>
      </c>
      <c r="AC19" s="16">
        <f t="shared" si="0"/>
        <v>802</v>
      </c>
      <c r="AD19" s="24">
        <v>12</v>
      </c>
      <c r="AE19" s="92">
        <f aca="true" t="shared" si="10" ref="AE19:AE38">SUM(O19:AB19)</f>
        <v>821</v>
      </c>
      <c r="AF19" s="50">
        <f t="shared" si="7"/>
        <v>858</v>
      </c>
      <c r="AG19" s="50">
        <f>F19-SUM(I19:Z19)</f>
        <v>802</v>
      </c>
      <c r="AI19" s="188">
        <f aca="true" t="shared" si="11" ref="AI19:AI38">SUM(O19:P19)</f>
        <v>2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17</v>
      </c>
      <c r="AN19" s="152">
        <f t="shared" si="6"/>
        <v>0</v>
      </c>
    </row>
    <row r="20" spans="1:40" ht="14.25" thickBot="1">
      <c r="A20" s="24">
        <v>13</v>
      </c>
      <c r="B20" s="25">
        <v>50</v>
      </c>
      <c r="C20" s="25">
        <v>21</v>
      </c>
      <c r="D20" s="25">
        <v>85</v>
      </c>
      <c r="E20" s="26">
        <v>744</v>
      </c>
      <c r="F20" s="54">
        <v>829</v>
      </c>
      <c r="G20" s="58">
        <v>0</v>
      </c>
      <c r="H20" s="25">
        <v>0</v>
      </c>
      <c r="I20" s="20">
        <v>4</v>
      </c>
      <c r="J20" s="21">
        <v>8</v>
      </c>
      <c r="K20" s="21">
        <v>3</v>
      </c>
      <c r="L20" s="21">
        <v>18</v>
      </c>
      <c r="M20" s="40">
        <v>0</v>
      </c>
      <c r="N20" s="40">
        <v>0</v>
      </c>
      <c r="O20" s="179">
        <v>0</v>
      </c>
      <c r="P20" s="179">
        <v>2</v>
      </c>
      <c r="Q20" s="175">
        <v>0</v>
      </c>
      <c r="R20" s="147">
        <v>0</v>
      </c>
      <c r="S20" s="114">
        <v>0</v>
      </c>
      <c r="T20" s="115">
        <v>0</v>
      </c>
      <c r="U20" s="137">
        <f aca="true" t="shared" si="12" ref="U20:U38">SUM(S20:T20)</f>
        <v>0</v>
      </c>
      <c r="V20" s="140">
        <v>0</v>
      </c>
      <c r="W20" s="129">
        <v>0</v>
      </c>
      <c r="X20" s="155">
        <v>17</v>
      </c>
      <c r="Y20" s="161">
        <v>0</v>
      </c>
      <c r="Z20" s="162">
        <v>0</v>
      </c>
      <c r="AA20" s="27">
        <v>78</v>
      </c>
      <c r="AB20" s="28">
        <v>699</v>
      </c>
      <c r="AC20" s="16">
        <f t="shared" si="0"/>
        <v>777</v>
      </c>
      <c r="AD20" s="24">
        <v>13</v>
      </c>
      <c r="AE20" s="92">
        <f t="shared" si="10"/>
        <v>796</v>
      </c>
      <c r="AF20" s="50">
        <f t="shared" si="7"/>
        <v>829</v>
      </c>
      <c r="AG20" s="50">
        <f>F20-SUM(I20:Z20)</f>
        <v>777</v>
      </c>
      <c r="AI20" s="188">
        <f t="shared" si="11"/>
        <v>2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17</v>
      </c>
      <c r="AN20" s="152">
        <f t="shared" si="6"/>
        <v>0</v>
      </c>
    </row>
    <row r="21" spans="1:40" ht="14.25" thickBot="1">
      <c r="A21" s="24">
        <v>14</v>
      </c>
      <c r="B21" s="25">
        <v>23</v>
      </c>
      <c r="C21" s="25">
        <v>27</v>
      </c>
      <c r="D21" s="25">
        <v>87</v>
      </c>
      <c r="E21" s="26">
        <v>747</v>
      </c>
      <c r="F21" s="54">
        <v>834</v>
      </c>
      <c r="G21" s="58">
        <v>0</v>
      </c>
      <c r="H21" s="25">
        <v>0</v>
      </c>
      <c r="I21" s="20">
        <v>4</v>
      </c>
      <c r="J21" s="21">
        <v>11</v>
      </c>
      <c r="K21" s="21">
        <v>3</v>
      </c>
      <c r="L21" s="21">
        <v>19</v>
      </c>
      <c r="M21" s="40">
        <v>0</v>
      </c>
      <c r="N21" s="40">
        <v>0</v>
      </c>
      <c r="O21" s="179">
        <v>0</v>
      </c>
      <c r="P21" s="179">
        <v>2</v>
      </c>
      <c r="Q21" s="175">
        <v>0</v>
      </c>
      <c r="R21" s="147">
        <v>0</v>
      </c>
      <c r="S21" s="114">
        <v>0</v>
      </c>
      <c r="T21" s="115">
        <v>0</v>
      </c>
      <c r="U21" s="137">
        <f t="shared" si="12"/>
        <v>0</v>
      </c>
      <c r="V21" s="140">
        <v>0</v>
      </c>
      <c r="W21" s="129">
        <v>0</v>
      </c>
      <c r="X21" s="155">
        <v>17</v>
      </c>
      <c r="Y21" s="161">
        <v>0</v>
      </c>
      <c r="Z21" s="162">
        <v>0</v>
      </c>
      <c r="AA21" s="27">
        <v>80</v>
      </c>
      <c r="AB21" s="28">
        <v>698</v>
      </c>
      <c r="AC21" s="16">
        <f t="shared" si="0"/>
        <v>778</v>
      </c>
      <c r="AD21" s="24">
        <v>14</v>
      </c>
      <c r="AE21" s="92">
        <f t="shared" si="10"/>
        <v>797</v>
      </c>
      <c r="AF21" s="50">
        <f t="shared" si="7"/>
        <v>833</v>
      </c>
      <c r="AG21" s="50">
        <f>F21-SUM(I21:Z21)</f>
        <v>778</v>
      </c>
      <c r="AI21" s="188">
        <f t="shared" si="11"/>
        <v>2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17</v>
      </c>
      <c r="AN21" s="152">
        <f t="shared" si="6"/>
        <v>0</v>
      </c>
    </row>
    <row r="22" spans="1:40" ht="14.25" thickBot="1">
      <c r="A22" s="24">
        <v>15</v>
      </c>
      <c r="B22" s="25">
        <v>31</v>
      </c>
      <c r="C22" s="25">
        <v>27</v>
      </c>
      <c r="D22" s="25">
        <v>87</v>
      </c>
      <c r="E22" s="26">
        <v>743</v>
      </c>
      <c r="F22" s="54">
        <v>830</v>
      </c>
      <c r="G22" s="58">
        <v>0</v>
      </c>
      <c r="H22" s="25">
        <v>0</v>
      </c>
      <c r="I22" s="20">
        <v>4</v>
      </c>
      <c r="J22" s="21">
        <v>11</v>
      </c>
      <c r="K22" s="21">
        <v>3</v>
      </c>
      <c r="L22" s="21">
        <v>20</v>
      </c>
      <c r="M22" s="40">
        <v>0</v>
      </c>
      <c r="N22" s="40">
        <v>0</v>
      </c>
      <c r="O22" s="179">
        <v>0</v>
      </c>
      <c r="P22" s="179">
        <v>2</v>
      </c>
      <c r="Q22" s="175">
        <v>0</v>
      </c>
      <c r="R22" s="147">
        <v>0</v>
      </c>
      <c r="S22" s="114">
        <v>0</v>
      </c>
      <c r="T22" s="115">
        <v>0</v>
      </c>
      <c r="U22" s="137">
        <f t="shared" si="12"/>
        <v>0</v>
      </c>
      <c r="V22" s="140">
        <v>0</v>
      </c>
      <c r="W22" s="129">
        <v>0</v>
      </c>
      <c r="X22" s="155">
        <v>17</v>
      </c>
      <c r="Y22" s="161">
        <v>0</v>
      </c>
      <c r="Z22" s="162">
        <v>0</v>
      </c>
      <c r="AA22" s="27">
        <v>80</v>
      </c>
      <c r="AB22" s="28">
        <v>693</v>
      </c>
      <c r="AC22" s="16">
        <f t="shared" si="0"/>
        <v>773</v>
      </c>
      <c r="AD22" s="24">
        <v>15</v>
      </c>
      <c r="AE22" s="92">
        <f t="shared" si="10"/>
        <v>792</v>
      </c>
      <c r="AF22" s="50">
        <f t="shared" si="7"/>
        <v>830</v>
      </c>
      <c r="AG22" s="50">
        <f t="shared" si="9"/>
        <v>773</v>
      </c>
      <c r="AI22" s="188">
        <f t="shared" si="11"/>
        <v>2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17</v>
      </c>
      <c r="AN22" s="152">
        <f t="shared" si="6"/>
        <v>0</v>
      </c>
    </row>
    <row r="23" spans="1:40" ht="14.25" thickBot="1">
      <c r="A23" s="24">
        <v>16</v>
      </c>
      <c r="B23" s="25">
        <v>25</v>
      </c>
      <c r="C23" s="25">
        <v>36</v>
      </c>
      <c r="D23" s="25">
        <v>90</v>
      </c>
      <c r="E23" s="26">
        <v>751</v>
      </c>
      <c r="F23" s="54">
        <v>841</v>
      </c>
      <c r="G23" s="58">
        <v>0</v>
      </c>
      <c r="H23" s="25">
        <v>0</v>
      </c>
      <c r="I23" s="20">
        <v>4</v>
      </c>
      <c r="J23" s="21">
        <v>14</v>
      </c>
      <c r="K23" s="21">
        <v>3</v>
      </c>
      <c r="L23" s="21">
        <v>19</v>
      </c>
      <c r="M23" s="40">
        <v>0</v>
      </c>
      <c r="N23" s="40">
        <v>0</v>
      </c>
      <c r="O23" s="179">
        <v>0</v>
      </c>
      <c r="P23" s="179">
        <v>2</v>
      </c>
      <c r="Q23" s="175">
        <v>0</v>
      </c>
      <c r="R23" s="147">
        <v>0</v>
      </c>
      <c r="S23" s="114">
        <v>0</v>
      </c>
      <c r="T23" s="115">
        <v>0</v>
      </c>
      <c r="U23" s="137">
        <f t="shared" si="12"/>
        <v>0</v>
      </c>
      <c r="V23" s="140">
        <v>0</v>
      </c>
      <c r="W23" s="129">
        <v>0</v>
      </c>
      <c r="X23" s="155">
        <v>16</v>
      </c>
      <c r="Y23" s="161">
        <v>0</v>
      </c>
      <c r="Z23" s="162">
        <v>0</v>
      </c>
      <c r="AA23" s="27">
        <v>83</v>
      </c>
      <c r="AB23" s="28">
        <v>700</v>
      </c>
      <c r="AC23" s="16">
        <f t="shared" si="0"/>
        <v>783</v>
      </c>
      <c r="AD23" s="24">
        <v>16</v>
      </c>
      <c r="AE23" s="92">
        <f t="shared" si="10"/>
        <v>801</v>
      </c>
      <c r="AF23" s="50">
        <f t="shared" si="7"/>
        <v>841</v>
      </c>
      <c r="AG23" s="50">
        <f t="shared" si="9"/>
        <v>783</v>
      </c>
      <c r="AI23" s="188">
        <f t="shared" si="11"/>
        <v>2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16</v>
      </c>
      <c r="AN23" s="152">
        <f t="shared" si="6"/>
        <v>0</v>
      </c>
    </row>
    <row r="24" spans="1:40" ht="14.25" thickBot="1">
      <c r="A24" s="24">
        <v>17</v>
      </c>
      <c r="B24" s="25">
        <v>29</v>
      </c>
      <c r="C24" s="25">
        <v>29</v>
      </c>
      <c r="D24" s="25">
        <v>94</v>
      </c>
      <c r="E24" s="26">
        <v>748</v>
      </c>
      <c r="F24" s="54">
        <v>842</v>
      </c>
      <c r="G24" s="58">
        <v>0</v>
      </c>
      <c r="H24" s="25">
        <v>0</v>
      </c>
      <c r="I24" s="20">
        <v>1</v>
      </c>
      <c r="J24" s="21">
        <v>8</v>
      </c>
      <c r="K24" s="21">
        <v>3</v>
      </c>
      <c r="L24" s="21">
        <v>19</v>
      </c>
      <c r="M24" s="40">
        <v>0</v>
      </c>
      <c r="N24" s="40">
        <v>0</v>
      </c>
      <c r="O24" s="179">
        <v>0</v>
      </c>
      <c r="P24" s="179">
        <v>2</v>
      </c>
      <c r="Q24" s="175">
        <v>0</v>
      </c>
      <c r="R24" s="147">
        <v>0</v>
      </c>
      <c r="S24" s="114">
        <v>0</v>
      </c>
      <c r="T24" s="115">
        <v>0</v>
      </c>
      <c r="U24" s="137">
        <v>0</v>
      </c>
      <c r="V24" s="140">
        <v>0</v>
      </c>
      <c r="W24" s="129">
        <v>0</v>
      </c>
      <c r="X24" s="155">
        <v>16</v>
      </c>
      <c r="Y24" s="161">
        <v>0</v>
      </c>
      <c r="Z24" s="162">
        <v>0</v>
      </c>
      <c r="AA24" s="27">
        <v>90</v>
      </c>
      <c r="AB24" s="28">
        <v>703</v>
      </c>
      <c r="AC24" s="16">
        <f t="shared" si="0"/>
        <v>793</v>
      </c>
      <c r="AD24" s="24">
        <v>17</v>
      </c>
      <c r="AE24" s="92">
        <f t="shared" si="10"/>
        <v>811</v>
      </c>
      <c r="AF24" s="50">
        <f t="shared" si="7"/>
        <v>841</v>
      </c>
      <c r="AG24" s="50">
        <f>F24-SUM(I24:Z24)</f>
        <v>793</v>
      </c>
      <c r="AI24" s="188">
        <f t="shared" si="11"/>
        <v>2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16</v>
      </c>
      <c r="AN24" s="152">
        <f t="shared" si="6"/>
        <v>0</v>
      </c>
    </row>
    <row r="25" spans="1:40" ht="14.25" thickBot="1">
      <c r="A25" s="24">
        <v>18</v>
      </c>
      <c r="B25" s="25">
        <v>29</v>
      </c>
      <c r="C25" s="25">
        <v>18</v>
      </c>
      <c r="D25" s="25">
        <v>86</v>
      </c>
      <c r="E25" s="26">
        <v>745</v>
      </c>
      <c r="F25" s="54">
        <v>831</v>
      </c>
      <c r="G25" s="58">
        <v>0</v>
      </c>
      <c r="H25" s="25">
        <v>0</v>
      </c>
      <c r="I25" s="20">
        <v>1</v>
      </c>
      <c r="J25" s="21">
        <v>8</v>
      </c>
      <c r="K25" s="21">
        <v>3</v>
      </c>
      <c r="L25" s="21">
        <v>19</v>
      </c>
      <c r="M25" s="40">
        <v>0</v>
      </c>
      <c r="N25" s="40">
        <v>0</v>
      </c>
      <c r="O25" s="179">
        <v>0</v>
      </c>
      <c r="P25" s="179">
        <v>2</v>
      </c>
      <c r="Q25" s="175">
        <v>0</v>
      </c>
      <c r="R25" s="147">
        <v>0</v>
      </c>
      <c r="S25" s="114">
        <v>0</v>
      </c>
      <c r="T25" s="115">
        <v>0</v>
      </c>
      <c r="U25" s="137">
        <f t="shared" si="12"/>
        <v>0</v>
      </c>
      <c r="V25" s="140">
        <v>0</v>
      </c>
      <c r="W25" s="129">
        <v>0</v>
      </c>
      <c r="X25" s="155">
        <v>16</v>
      </c>
      <c r="Y25" s="161">
        <v>0</v>
      </c>
      <c r="Z25" s="162">
        <v>0</v>
      </c>
      <c r="AA25" s="27">
        <v>82</v>
      </c>
      <c r="AB25" s="28">
        <v>700</v>
      </c>
      <c r="AC25" s="16">
        <f t="shared" si="0"/>
        <v>782</v>
      </c>
      <c r="AD25" s="24">
        <v>18</v>
      </c>
      <c r="AE25" s="92">
        <f t="shared" si="10"/>
        <v>800</v>
      </c>
      <c r="AF25" s="50">
        <f t="shared" si="7"/>
        <v>831</v>
      </c>
      <c r="AG25" s="50">
        <f>F25-SUM(I25:Z25)</f>
        <v>782</v>
      </c>
      <c r="AI25" s="188">
        <f t="shared" si="11"/>
        <v>2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16</v>
      </c>
      <c r="AN25" s="152">
        <f t="shared" si="6"/>
        <v>0</v>
      </c>
    </row>
    <row r="26" spans="1:40" ht="14.25" thickBot="1">
      <c r="A26" s="24">
        <v>19</v>
      </c>
      <c r="B26" s="25">
        <v>17</v>
      </c>
      <c r="C26" s="25">
        <v>25</v>
      </c>
      <c r="D26" s="25">
        <v>88</v>
      </c>
      <c r="E26" s="26">
        <v>751</v>
      </c>
      <c r="F26" s="54">
        <v>839</v>
      </c>
      <c r="G26" s="58">
        <v>0</v>
      </c>
      <c r="H26" s="25">
        <v>0</v>
      </c>
      <c r="I26" s="20">
        <v>4</v>
      </c>
      <c r="J26" s="21">
        <v>10</v>
      </c>
      <c r="K26" s="21">
        <v>3</v>
      </c>
      <c r="L26" s="21">
        <v>19</v>
      </c>
      <c r="M26" s="40">
        <v>0</v>
      </c>
      <c r="N26" s="40">
        <v>0</v>
      </c>
      <c r="O26" s="179">
        <v>0</v>
      </c>
      <c r="P26" s="179">
        <v>2</v>
      </c>
      <c r="Q26" s="175">
        <v>0</v>
      </c>
      <c r="R26" s="147">
        <v>0</v>
      </c>
      <c r="S26" s="114">
        <v>0</v>
      </c>
      <c r="T26" s="115">
        <v>0</v>
      </c>
      <c r="U26" s="137">
        <f t="shared" si="12"/>
        <v>0</v>
      </c>
      <c r="V26" s="140">
        <v>0</v>
      </c>
      <c r="W26" s="129">
        <v>0</v>
      </c>
      <c r="X26" s="155">
        <v>16</v>
      </c>
      <c r="Y26" s="161">
        <v>0</v>
      </c>
      <c r="Z26" s="162">
        <v>0</v>
      </c>
      <c r="AA26" s="27">
        <v>81</v>
      </c>
      <c r="AB26" s="28">
        <v>704</v>
      </c>
      <c r="AC26" s="16">
        <f t="shared" si="0"/>
        <v>785</v>
      </c>
      <c r="AD26" s="24">
        <v>19</v>
      </c>
      <c r="AE26" s="92">
        <f t="shared" si="10"/>
        <v>803</v>
      </c>
      <c r="AF26" s="50">
        <f t="shared" si="7"/>
        <v>839</v>
      </c>
      <c r="AG26" s="50">
        <f>F26-SUM(I26:Z26)</f>
        <v>785</v>
      </c>
      <c r="AI26" s="188">
        <f t="shared" si="11"/>
        <v>2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16</v>
      </c>
      <c r="AN26" s="152">
        <f t="shared" si="6"/>
        <v>0</v>
      </c>
    </row>
    <row r="27" spans="1:40" ht="14.25" thickBot="1">
      <c r="A27" s="24">
        <v>20</v>
      </c>
      <c r="B27" s="25">
        <v>34</v>
      </c>
      <c r="C27" s="25">
        <v>23</v>
      </c>
      <c r="D27" s="25">
        <v>88</v>
      </c>
      <c r="E27" s="26">
        <v>740</v>
      </c>
      <c r="F27" s="54">
        <v>828</v>
      </c>
      <c r="G27" s="58">
        <v>0</v>
      </c>
      <c r="H27" s="25">
        <v>0</v>
      </c>
      <c r="I27" s="20">
        <v>4</v>
      </c>
      <c r="J27" s="21">
        <v>9</v>
      </c>
      <c r="K27" s="21">
        <v>3</v>
      </c>
      <c r="L27" s="21">
        <v>19</v>
      </c>
      <c r="M27" s="40">
        <v>0</v>
      </c>
      <c r="N27" s="40">
        <v>0</v>
      </c>
      <c r="O27" s="179">
        <v>0</v>
      </c>
      <c r="P27" s="179">
        <v>2</v>
      </c>
      <c r="Q27" s="175">
        <v>0</v>
      </c>
      <c r="R27" s="147">
        <v>0</v>
      </c>
      <c r="S27" s="114">
        <v>0</v>
      </c>
      <c r="T27" s="115">
        <v>0</v>
      </c>
      <c r="U27" s="137">
        <f t="shared" si="12"/>
        <v>0</v>
      </c>
      <c r="V27" s="140">
        <v>0</v>
      </c>
      <c r="W27" s="129">
        <v>0</v>
      </c>
      <c r="X27" s="155">
        <v>16</v>
      </c>
      <c r="Y27" s="161">
        <v>0</v>
      </c>
      <c r="Z27" s="162">
        <v>0</v>
      </c>
      <c r="AA27" s="27">
        <v>81</v>
      </c>
      <c r="AB27" s="28">
        <v>694</v>
      </c>
      <c r="AC27" s="16">
        <f t="shared" si="0"/>
        <v>775</v>
      </c>
      <c r="AD27" s="24">
        <v>20</v>
      </c>
      <c r="AE27" s="92">
        <f t="shared" si="10"/>
        <v>793</v>
      </c>
      <c r="AF27" s="50">
        <f t="shared" si="7"/>
        <v>828</v>
      </c>
      <c r="AG27" s="50">
        <f t="shared" si="9"/>
        <v>775</v>
      </c>
      <c r="AI27" s="188">
        <f t="shared" si="11"/>
        <v>2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16</v>
      </c>
      <c r="AN27" s="152">
        <f t="shared" si="6"/>
        <v>0</v>
      </c>
    </row>
    <row r="28" spans="1:40" ht="14.25" thickBot="1">
      <c r="A28" s="24">
        <v>21</v>
      </c>
      <c r="B28" s="25">
        <v>38</v>
      </c>
      <c r="C28" s="25">
        <v>17</v>
      </c>
      <c r="D28" s="25">
        <v>86</v>
      </c>
      <c r="E28" s="26">
        <v>720</v>
      </c>
      <c r="F28" s="54">
        <v>806</v>
      </c>
      <c r="G28" s="58">
        <v>0</v>
      </c>
      <c r="H28" s="25">
        <v>0</v>
      </c>
      <c r="I28" s="20">
        <v>4</v>
      </c>
      <c r="J28" s="21">
        <v>10</v>
      </c>
      <c r="K28" s="21">
        <v>3</v>
      </c>
      <c r="L28" s="21">
        <v>19</v>
      </c>
      <c r="M28" s="40">
        <v>0</v>
      </c>
      <c r="N28" s="40">
        <v>0</v>
      </c>
      <c r="O28" s="179">
        <v>0</v>
      </c>
      <c r="P28" s="179">
        <v>2</v>
      </c>
      <c r="Q28" s="175">
        <v>0</v>
      </c>
      <c r="R28" s="147">
        <v>0</v>
      </c>
      <c r="S28" s="114">
        <v>0</v>
      </c>
      <c r="T28" s="115">
        <v>0</v>
      </c>
      <c r="U28" s="137">
        <f t="shared" si="12"/>
        <v>0</v>
      </c>
      <c r="V28" s="140">
        <v>0</v>
      </c>
      <c r="W28" s="129">
        <v>0</v>
      </c>
      <c r="X28" s="155">
        <v>16</v>
      </c>
      <c r="Y28" s="161">
        <v>0</v>
      </c>
      <c r="Z28" s="162">
        <v>0</v>
      </c>
      <c r="AA28" s="27">
        <v>79</v>
      </c>
      <c r="AB28" s="28">
        <v>673</v>
      </c>
      <c r="AC28" s="16">
        <f t="shared" si="0"/>
        <v>752</v>
      </c>
      <c r="AD28" s="24">
        <v>21</v>
      </c>
      <c r="AE28" s="92">
        <f t="shared" si="10"/>
        <v>770</v>
      </c>
      <c r="AF28" s="50">
        <f t="shared" si="7"/>
        <v>807</v>
      </c>
      <c r="AG28" s="50">
        <f t="shared" si="9"/>
        <v>752</v>
      </c>
      <c r="AI28" s="188">
        <f t="shared" si="11"/>
        <v>2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16</v>
      </c>
      <c r="AN28" s="152">
        <f t="shared" si="6"/>
        <v>0</v>
      </c>
    </row>
    <row r="29" spans="1:40" ht="14.25" thickBot="1">
      <c r="A29" s="24">
        <v>22</v>
      </c>
      <c r="B29" s="25">
        <v>32</v>
      </c>
      <c r="C29" s="25">
        <v>38</v>
      </c>
      <c r="D29" s="25">
        <v>83</v>
      </c>
      <c r="E29" s="26">
        <v>729</v>
      </c>
      <c r="F29" s="54">
        <v>812</v>
      </c>
      <c r="G29" s="58">
        <v>0</v>
      </c>
      <c r="H29" s="25">
        <v>0</v>
      </c>
      <c r="I29" s="20">
        <v>4</v>
      </c>
      <c r="J29" s="21">
        <v>8</v>
      </c>
      <c r="K29" s="21">
        <v>3</v>
      </c>
      <c r="L29" s="21">
        <v>19</v>
      </c>
      <c r="M29" s="40">
        <v>0</v>
      </c>
      <c r="N29" s="40">
        <v>0</v>
      </c>
      <c r="O29" s="179">
        <v>0</v>
      </c>
      <c r="P29" s="179">
        <v>2</v>
      </c>
      <c r="Q29" s="175">
        <v>0</v>
      </c>
      <c r="R29" s="147">
        <v>0</v>
      </c>
      <c r="S29" s="114">
        <v>0</v>
      </c>
      <c r="T29" s="115">
        <v>0</v>
      </c>
      <c r="U29" s="137">
        <f t="shared" si="12"/>
        <v>0</v>
      </c>
      <c r="V29" s="140">
        <v>0</v>
      </c>
      <c r="W29" s="129">
        <v>0</v>
      </c>
      <c r="X29" s="155">
        <v>15</v>
      </c>
      <c r="Y29" s="161">
        <v>0</v>
      </c>
      <c r="Z29" s="162">
        <v>0</v>
      </c>
      <c r="AA29" s="27">
        <v>76</v>
      </c>
      <c r="AB29" s="28">
        <v>685</v>
      </c>
      <c r="AC29" s="16">
        <f t="shared" si="0"/>
        <v>761</v>
      </c>
      <c r="AD29" s="24">
        <v>22</v>
      </c>
      <c r="AE29" s="92">
        <f t="shared" si="10"/>
        <v>778</v>
      </c>
      <c r="AF29" s="50">
        <f t="shared" si="7"/>
        <v>812</v>
      </c>
      <c r="AG29" s="50">
        <f t="shared" si="9"/>
        <v>761</v>
      </c>
      <c r="AI29" s="188">
        <f t="shared" si="11"/>
        <v>2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15</v>
      </c>
      <c r="AN29" s="152">
        <f t="shared" si="6"/>
        <v>0</v>
      </c>
    </row>
    <row r="30" spans="1:40" ht="14.25" thickBot="1">
      <c r="A30" s="24">
        <v>23</v>
      </c>
      <c r="B30" s="25">
        <v>31</v>
      </c>
      <c r="C30" s="25">
        <v>30</v>
      </c>
      <c r="D30" s="25">
        <v>83</v>
      </c>
      <c r="E30" s="26">
        <v>728</v>
      </c>
      <c r="F30" s="54">
        <v>811</v>
      </c>
      <c r="G30" s="58">
        <v>0</v>
      </c>
      <c r="H30" s="25">
        <v>0</v>
      </c>
      <c r="I30" s="20">
        <v>4</v>
      </c>
      <c r="J30" s="21">
        <v>8</v>
      </c>
      <c r="K30" s="21">
        <v>3</v>
      </c>
      <c r="L30" s="21">
        <v>19</v>
      </c>
      <c r="M30" s="40">
        <v>0</v>
      </c>
      <c r="N30" s="40">
        <v>0</v>
      </c>
      <c r="O30" s="179">
        <v>0</v>
      </c>
      <c r="P30" s="179">
        <v>2</v>
      </c>
      <c r="Q30" s="175">
        <v>0</v>
      </c>
      <c r="R30" s="147">
        <v>0</v>
      </c>
      <c r="S30" s="116">
        <v>0</v>
      </c>
      <c r="T30" s="117">
        <v>0</v>
      </c>
      <c r="U30" s="137">
        <f t="shared" si="12"/>
        <v>0</v>
      </c>
      <c r="V30" s="140">
        <v>0</v>
      </c>
      <c r="W30" s="129">
        <v>0</v>
      </c>
      <c r="X30" s="155">
        <v>15</v>
      </c>
      <c r="Y30" s="161">
        <v>0</v>
      </c>
      <c r="Z30" s="162">
        <v>0</v>
      </c>
      <c r="AA30" s="27">
        <v>76</v>
      </c>
      <c r="AB30" s="28">
        <v>684</v>
      </c>
      <c r="AC30" s="16">
        <f t="shared" si="0"/>
        <v>760</v>
      </c>
      <c r="AD30" s="24">
        <v>23</v>
      </c>
      <c r="AE30" s="92">
        <f t="shared" si="10"/>
        <v>777</v>
      </c>
      <c r="AF30" s="50">
        <f t="shared" si="7"/>
        <v>811</v>
      </c>
      <c r="AG30" s="50">
        <f t="shared" si="9"/>
        <v>760</v>
      </c>
      <c r="AI30" s="188">
        <f t="shared" si="11"/>
        <v>2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15</v>
      </c>
      <c r="AN30" s="152">
        <f t="shared" si="6"/>
        <v>0</v>
      </c>
    </row>
    <row r="31" spans="1:40" ht="14.25" thickBot="1">
      <c r="A31" s="24">
        <v>24</v>
      </c>
      <c r="B31" s="25">
        <v>22</v>
      </c>
      <c r="C31" s="25">
        <v>17</v>
      </c>
      <c r="D31" s="25">
        <v>82</v>
      </c>
      <c r="E31" s="26">
        <v>724</v>
      </c>
      <c r="F31" s="54">
        <v>806</v>
      </c>
      <c r="G31" s="58">
        <v>0</v>
      </c>
      <c r="H31" s="25">
        <v>0</v>
      </c>
      <c r="I31" s="20">
        <v>3</v>
      </c>
      <c r="J31" s="21">
        <v>6</v>
      </c>
      <c r="K31" s="21">
        <v>3</v>
      </c>
      <c r="L31" s="21">
        <v>19</v>
      </c>
      <c r="M31" s="40">
        <v>0</v>
      </c>
      <c r="N31" s="40">
        <v>0</v>
      </c>
      <c r="O31" s="179">
        <v>0</v>
      </c>
      <c r="P31" s="179">
        <v>2</v>
      </c>
      <c r="Q31" s="175">
        <v>0</v>
      </c>
      <c r="R31" s="147">
        <v>0</v>
      </c>
      <c r="S31" s="116">
        <v>0</v>
      </c>
      <c r="T31" s="117">
        <v>0</v>
      </c>
      <c r="U31" s="137">
        <f t="shared" si="12"/>
        <v>0</v>
      </c>
      <c r="V31" s="140">
        <v>0</v>
      </c>
      <c r="W31" s="129">
        <v>0</v>
      </c>
      <c r="X31" s="155">
        <v>15</v>
      </c>
      <c r="Y31" s="161">
        <v>0</v>
      </c>
      <c r="Z31" s="162">
        <v>0</v>
      </c>
      <c r="AA31" s="27">
        <v>76</v>
      </c>
      <c r="AB31" s="28">
        <v>682</v>
      </c>
      <c r="AC31" s="16">
        <f t="shared" si="0"/>
        <v>758</v>
      </c>
      <c r="AD31" s="24">
        <v>24</v>
      </c>
      <c r="AE31" s="92">
        <f t="shared" si="10"/>
        <v>775</v>
      </c>
      <c r="AF31" s="50">
        <f t="shared" si="7"/>
        <v>806</v>
      </c>
      <c r="AG31" s="50">
        <f t="shared" si="9"/>
        <v>758</v>
      </c>
      <c r="AI31" s="188">
        <f t="shared" si="11"/>
        <v>2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15</v>
      </c>
      <c r="AN31" s="152">
        <f t="shared" si="6"/>
        <v>0</v>
      </c>
    </row>
    <row r="32" spans="1:40" ht="14.25" thickBot="1">
      <c r="A32" s="24">
        <v>25</v>
      </c>
      <c r="B32" s="25">
        <v>17</v>
      </c>
      <c r="C32" s="25">
        <v>16</v>
      </c>
      <c r="D32" s="25">
        <v>83</v>
      </c>
      <c r="E32" s="26">
        <v>722</v>
      </c>
      <c r="F32" s="54">
        <v>805</v>
      </c>
      <c r="G32" s="58">
        <v>0</v>
      </c>
      <c r="H32" s="25">
        <v>0</v>
      </c>
      <c r="I32" s="20">
        <v>3</v>
      </c>
      <c r="J32" s="21">
        <v>6</v>
      </c>
      <c r="K32" s="21">
        <v>3</v>
      </c>
      <c r="L32" s="21">
        <v>19</v>
      </c>
      <c r="M32" s="40">
        <v>0</v>
      </c>
      <c r="N32" s="40">
        <v>0</v>
      </c>
      <c r="O32" s="179">
        <v>0</v>
      </c>
      <c r="P32" s="179">
        <v>2</v>
      </c>
      <c r="Q32" s="175">
        <v>0</v>
      </c>
      <c r="R32" s="147">
        <v>0</v>
      </c>
      <c r="S32" s="116">
        <v>0</v>
      </c>
      <c r="T32" s="117">
        <v>0</v>
      </c>
      <c r="U32" s="137">
        <f t="shared" si="12"/>
        <v>0</v>
      </c>
      <c r="V32" s="140">
        <v>0</v>
      </c>
      <c r="W32" s="129">
        <v>0</v>
      </c>
      <c r="X32" s="155">
        <v>15</v>
      </c>
      <c r="Y32" s="161">
        <v>0</v>
      </c>
      <c r="Z32" s="162">
        <v>0</v>
      </c>
      <c r="AA32" s="27">
        <v>77</v>
      </c>
      <c r="AB32" s="28">
        <v>680</v>
      </c>
      <c r="AC32" s="16">
        <f t="shared" si="0"/>
        <v>757</v>
      </c>
      <c r="AD32" s="24">
        <v>25</v>
      </c>
      <c r="AE32" s="92">
        <f t="shared" si="10"/>
        <v>774</v>
      </c>
      <c r="AF32" s="50">
        <f t="shared" si="7"/>
        <v>805</v>
      </c>
      <c r="AG32" s="50">
        <f aca="true" t="shared" si="13" ref="AG32:AG38">F32-SUM(I32:Z32)</f>
        <v>757</v>
      </c>
      <c r="AI32" s="188">
        <f t="shared" si="11"/>
        <v>2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15</v>
      </c>
      <c r="AN32" s="152">
        <f t="shared" si="6"/>
        <v>0</v>
      </c>
    </row>
    <row r="33" spans="1:40" ht="14.25" thickBot="1">
      <c r="A33" s="24">
        <v>26</v>
      </c>
      <c r="B33" s="25">
        <v>12</v>
      </c>
      <c r="C33" s="25">
        <v>8</v>
      </c>
      <c r="D33" s="25">
        <v>84</v>
      </c>
      <c r="E33" s="26">
        <v>717</v>
      </c>
      <c r="F33" s="54">
        <v>801</v>
      </c>
      <c r="G33" s="58">
        <v>0</v>
      </c>
      <c r="H33" s="25">
        <v>0</v>
      </c>
      <c r="I33" s="20">
        <v>4</v>
      </c>
      <c r="J33" s="21">
        <v>9</v>
      </c>
      <c r="K33" s="21">
        <v>3</v>
      </c>
      <c r="L33" s="21">
        <v>19</v>
      </c>
      <c r="M33" s="40">
        <v>0</v>
      </c>
      <c r="N33" s="40">
        <v>0</v>
      </c>
      <c r="O33" s="179">
        <v>0</v>
      </c>
      <c r="P33" s="179">
        <v>2</v>
      </c>
      <c r="Q33" s="175">
        <v>0</v>
      </c>
      <c r="R33" s="147">
        <v>0</v>
      </c>
      <c r="S33" s="116">
        <v>0</v>
      </c>
      <c r="T33" s="117">
        <v>0</v>
      </c>
      <c r="U33" s="137">
        <f t="shared" si="12"/>
        <v>0</v>
      </c>
      <c r="V33" s="140">
        <v>0</v>
      </c>
      <c r="W33" s="129">
        <v>0</v>
      </c>
      <c r="X33" s="155">
        <v>15</v>
      </c>
      <c r="Y33" s="161">
        <v>0</v>
      </c>
      <c r="Z33" s="162">
        <v>0</v>
      </c>
      <c r="AA33" s="27">
        <v>77</v>
      </c>
      <c r="AB33" s="28">
        <v>672</v>
      </c>
      <c r="AC33" s="16">
        <f t="shared" si="0"/>
        <v>749</v>
      </c>
      <c r="AD33" s="24">
        <v>26</v>
      </c>
      <c r="AE33" s="92">
        <f t="shared" si="10"/>
        <v>766</v>
      </c>
      <c r="AF33" s="50">
        <f t="shared" si="7"/>
        <v>801</v>
      </c>
      <c r="AG33" s="50">
        <f t="shared" si="13"/>
        <v>749</v>
      </c>
      <c r="AI33" s="188">
        <f t="shared" si="11"/>
        <v>2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15</v>
      </c>
      <c r="AN33" s="152">
        <f t="shared" si="6"/>
        <v>0</v>
      </c>
    </row>
    <row r="34" spans="1:40" ht="14.25" thickBot="1">
      <c r="A34" s="24">
        <v>27</v>
      </c>
      <c r="B34" s="25">
        <v>7</v>
      </c>
      <c r="C34" s="25">
        <v>12</v>
      </c>
      <c r="D34" s="25">
        <v>85</v>
      </c>
      <c r="E34" s="26">
        <v>721</v>
      </c>
      <c r="F34" s="54">
        <v>806</v>
      </c>
      <c r="G34" s="58">
        <v>0</v>
      </c>
      <c r="H34" s="25">
        <v>0</v>
      </c>
      <c r="I34" s="20">
        <v>3</v>
      </c>
      <c r="J34" s="21">
        <v>9</v>
      </c>
      <c r="K34" s="21">
        <v>4</v>
      </c>
      <c r="L34" s="21">
        <v>19</v>
      </c>
      <c r="M34" s="40">
        <v>0</v>
      </c>
      <c r="N34" s="40">
        <v>0</v>
      </c>
      <c r="O34" s="179">
        <v>0</v>
      </c>
      <c r="P34" s="179">
        <v>2</v>
      </c>
      <c r="Q34" s="175">
        <v>0</v>
      </c>
      <c r="R34" s="147">
        <v>0</v>
      </c>
      <c r="S34" s="116">
        <v>0</v>
      </c>
      <c r="T34" s="117">
        <v>0</v>
      </c>
      <c r="U34" s="137">
        <f t="shared" si="12"/>
        <v>0</v>
      </c>
      <c r="V34" s="140">
        <v>0</v>
      </c>
      <c r="W34" s="129">
        <v>0</v>
      </c>
      <c r="X34" s="155">
        <v>15</v>
      </c>
      <c r="Y34" s="161">
        <v>0</v>
      </c>
      <c r="Z34" s="162">
        <v>0</v>
      </c>
      <c r="AA34" s="27">
        <v>78</v>
      </c>
      <c r="AB34" s="28">
        <v>676</v>
      </c>
      <c r="AC34" s="16">
        <f t="shared" si="0"/>
        <v>754</v>
      </c>
      <c r="AD34" s="24">
        <v>27</v>
      </c>
      <c r="AE34" s="92">
        <f t="shared" si="10"/>
        <v>771</v>
      </c>
      <c r="AF34" s="50">
        <f t="shared" si="7"/>
        <v>806</v>
      </c>
      <c r="AG34" s="50">
        <f t="shared" si="13"/>
        <v>754</v>
      </c>
      <c r="AI34" s="188">
        <f t="shared" si="11"/>
        <v>2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15</v>
      </c>
      <c r="AN34" s="152">
        <f t="shared" si="6"/>
        <v>0</v>
      </c>
    </row>
    <row r="35" spans="1:40" ht="14.25" thickBot="1">
      <c r="A35" s="24">
        <v>28</v>
      </c>
      <c r="B35" s="25">
        <v>20</v>
      </c>
      <c r="C35" s="25">
        <v>15</v>
      </c>
      <c r="D35" s="25">
        <v>83</v>
      </c>
      <c r="E35" s="26">
        <v>718</v>
      </c>
      <c r="F35" s="54">
        <v>801</v>
      </c>
      <c r="G35" s="58">
        <v>0</v>
      </c>
      <c r="H35" s="25">
        <v>0</v>
      </c>
      <c r="I35" s="20">
        <v>4</v>
      </c>
      <c r="J35" s="21">
        <v>9</v>
      </c>
      <c r="K35" s="21">
        <v>3</v>
      </c>
      <c r="L35" s="21">
        <v>19</v>
      </c>
      <c r="M35" s="40">
        <v>0</v>
      </c>
      <c r="N35" s="40">
        <v>0</v>
      </c>
      <c r="O35" s="179">
        <v>0</v>
      </c>
      <c r="P35" s="179">
        <v>2</v>
      </c>
      <c r="Q35" s="175">
        <v>0</v>
      </c>
      <c r="R35" s="147">
        <v>0</v>
      </c>
      <c r="S35" s="116">
        <v>0</v>
      </c>
      <c r="T35" s="117">
        <v>0</v>
      </c>
      <c r="U35" s="137">
        <f t="shared" si="12"/>
        <v>0</v>
      </c>
      <c r="V35" s="140">
        <v>0</v>
      </c>
      <c r="W35" s="129">
        <v>0</v>
      </c>
      <c r="X35" s="155">
        <v>15</v>
      </c>
      <c r="Y35" s="161">
        <v>0</v>
      </c>
      <c r="Z35" s="162">
        <v>0</v>
      </c>
      <c r="AA35" s="27">
        <v>76</v>
      </c>
      <c r="AB35" s="28">
        <v>673</v>
      </c>
      <c r="AC35" s="16">
        <f t="shared" si="0"/>
        <v>749</v>
      </c>
      <c r="AD35" s="24">
        <v>28</v>
      </c>
      <c r="AE35" s="92">
        <f t="shared" si="10"/>
        <v>766</v>
      </c>
      <c r="AF35" s="50">
        <f t="shared" si="7"/>
        <v>801</v>
      </c>
      <c r="AG35" s="50">
        <f t="shared" si="13"/>
        <v>749</v>
      </c>
      <c r="AI35" s="188">
        <f t="shared" si="11"/>
        <v>2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15</v>
      </c>
      <c r="AN35" s="152">
        <f t="shared" si="6"/>
        <v>0</v>
      </c>
    </row>
    <row r="36" spans="1:40" ht="14.25" thickBot="1">
      <c r="A36" s="24">
        <v>29</v>
      </c>
      <c r="B36" s="25">
        <v>7</v>
      </c>
      <c r="C36" s="25">
        <v>12</v>
      </c>
      <c r="D36" s="25">
        <v>82</v>
      </c>
      <c r="E36" s="26">
        <v>705</v>
      </c>
      <c r="F36" s="54">
        <v>787</v>
      </c>
      <c r="G36" s="58">
        <v>0</v>
      </c>
      <c r="H36" s="25">
        <v>0</v>
      </c>
      <c r="I36" s="20">
        <v>4</v>
      </c>
      <c r="J36" s="21">
        <v>8</v>
      </c>
      <c r="K36" s="21">
        <v>3</v>
      </c>
      <c r="L36" s="21">
        <v>19</v>
      </c>
      <c r="M36" s="40">
        <v>0</v>
      </c>
      <c r="N36" s="40">
        <v>0</v>
      </c>
      <c r="O36" s="179">
        <v>0</v>
      </c>
      <c r="P36" s="179">
        <v>2</v>
      </c>
      <c r="Q36" s="175">
        <v>0</v>
      </c>
      <c r="R36" s="147">
        <v>0</v>
      </c>
      <c r="S36" s="116">
        <v>0</v>
      </c>
      <c r="T36" s="117">
        <v>0</v>
      </c>
      <c r="U36" s="137">
        <f t="shared" si="12"/>
        <v>0</v>
      </c>
      <c r="V36" s="140">
        <v>0</v>
      </c>
      <c r="W36" s="129">
        <v>0</v>
      </c>
      <c r="X36" s="155">
        <v>12</v>
      </c>
      <c r="Y36" s="161">
        <v>0</v>
      </c>
      <c r="Z36" s="162">
        <v>0</v>
      </c>
      <c r="AA36" s="27">
        <v>75</v>
      </c>
      <c r="AB36" s="28">
        <v>664</v>
      </c>
      <c r="AC36" s="16">
        <f t="shared" si="0"/>
        <v>739</v>
      </c>
      <c r="AD36" s="24">
        <v>29</v>
      </c>
      <c r="AE36" s="92">
        <f t="shared" si="10"/>
        <v>753</v>
      </c>
      <c r="AF36" s="50">
        <f t="shared" si="7"/>
        <v>806</v>
      </c>
      <c r="AG36" s="50">
        <f t="shared" si="13"/>
        <v>739</v>
      </c>
      <c r="AI36" s="188">
        <f t="shared" si="11"/>
        <v>2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12</v>
      </c>
      <c r="AN36" s="152">
        <f t="shared" si="6"/>
        <v>0</v>
      </c>
    </row>
    <row r="37" spans="1:40" ht="14.25" thickBot="1">
      <c r="A37" s="24">
        <v>30</v>
      </c>
      <c r="B37" s="25">
        <v>9</v>
      </c>
      <c r="C37" s="25">
        <v>15</v>
      </c>
      <c r="D37" s="25">
        <v>84</v>
      </c>
      <c r="E37" s="26">
        <v>710</v>
      </c>
      <c r="F37" s="54">
        <v>794</v>
      </c>
      <c r="G37" s="64">
        <v>0</v>
      </c>
      <c r="H37" s="65">
        <v>0</v>
      </c>
      <c r="I37" s="20">
        <v>4</v>
      </c>
      <c r="J37" s="21">
        <v>11</v>
      </c>
      <c r="K37" s="21">
        <v>3</v>
      </c>
      <c r="L37" s="21">
        <v>19</v>
      </c>
      <c r="M37" s="40">
        <v>0</v>
      </c>
      <c r="N37" s="40">
        <v>0</v>
      </c>
      <c r="O37" s="179">
        <v>0</v>
      </c>
      <c r="P37" s="179">
        <v>2</v>
      </c>
      <c r="Q37" s="175">
        <v>0</v>
      </c>
      <c r="R37" s="147">
        <v>0</v>
      </c>
      <c r="S37" s="116">
        <v>0</v>
      </c>
      <c r="T37" s="117">
        <v>0</v>
      </c>
      <c r="U37" s="137">
        <f t="shared" si="12"/>
        <v>0</v>
      </c>
      <c r="V37" s="140">
        <v>0</v>
      </c>
      <c r="W37" s="129">
        <v>0</v>
      </c>
      <c r="X37" s="155">
        <v>12</v>
      </c>
      <c r="Y37" s="163">
        <v>0</v>
      </c>
      <c r="Z37" s="164">
        <v>0</v>
      </c>
      <c r="AA37" s="27">
        <v>77</v>
      </c>
      <c r="AB37" s="28">
        <v>666</v>
      </c>
      <c r="AC37" s="16">
        <f t="shared" si="0"/>
        <v>743</v>
      </c>
      <c r="AD37" s="24">
        <v>30</v>
      </c>
      <c r="AE37" s="92">
        <f t="shared" si="10"/>
        <v>757</v>
      </c>
      <c r="AF37" s="50">
        <f t="shared" si="7"/>
        <v>793</v>
      </c>
      <c r="AG37" s="50">
        <f t="shared" si="13"/>
        <v>743</v>
      </c>
      <c r="AI37" s="188">
        <f t="shared" si="11"/>
        <v>2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12</v>
      </c>
      <c r="AN37" s="152">
        <f t="shared" si="6"/>
        <v>0</v>
      </c>
    </row>
    <row r="38" spans="1:40" ht="14.25" thickBot="1">
      <c r="A38" s="29">
        <v>31</v>
      </c>
      <c r="B38" s="25">
        <v>18</v>
      </c>
      <c r="C38" s="25">
        <v>24</v>
      </c>
      <c r="D38" s="25">
        <v>87</v>
      </c>
      <c r="E38" s="26">
        <v>713</v>
      </c>
      <c r="F38" s="57">
        <v>800</v>
      </c>
      <c r="G38" s="57">
        <v>0</v>
      </c>
      <c r="H38" s="57">
        <v>0</v>
      </c>
      <c r="I38" s="20">
        <v>3</v>
      </c>
      <c r="J38" s="21">
        <v>4</v>
      </c>
      <c r="K38" s="21">
        <v>3</v>
      </c>
      <c r="L38" s="21">
        <v>19</v>
      </c>
      <c r="M38" s="41">
        <v>0</v>
      </c>
      <c r="N38" s="41">
        <v>0</v>
      </c>
      <c r="O38" s="179">
        <v>0</v>
      </c>
      <c r="P38" s="179">
        <v>2</v>
      </c>
      <c r="Q38" s="176">
        <v>0</v>
      </c>
      <c r="R38" s="148">
        <v>0</v>
      </c>
      <c r="S38" s="116">
        <v>0</v>
      </c>
      <c r="T38" s="117">
        <v>0</v>
      </c>
      <c r="U38" s="137">
        <f t="shared" si="12"/>
        <v>0</v>
      </c>
      <c r="V38" s="142">
        <v>0</v>
      </c>
      <c r="W38" s="129">
        <v>0</v>
      </c>
      <c r="X38" s="155">
        <v>12</v>
      </c>
      <c r="Y38" s="165">
        <v>0</v>
      </c>
      <c r="Z38" s="166">
        <v>0</v>
      </c>
      <c r="AA38" s="27">
        <v>81</v>
      </c>
      <c r="AB38" s="28">
        <v>676</v>
      </c>
      <c r="AC38" s="16">
        <f t="shared" si="0"/>
        <v>757</v>
      </c>
      <c r="AD38" s="29">
        <v>31</v>
      </c>
      <c r="AE38" s="92">
        <f t="shared" si="10"/>
        <v>771</v>
      </c>
      <c r="AF38" s="50">
        <f t="shared" si="7"/>
        <v>800</v>
      </c>
      <c r="AG38" s="50">
        <f t="shared" si="13"/>
        <v>757</v>
      </c>
      <c r="AI38" s="188">
        <f t="shared" si="11"/>
        <v>2</v>
      </c>
      <c r="AJ38" s="85">
        <f t="shared" si="2"/>
        <v>0</v>
      </c>
      <c r="AK38" s="96">
        <f t="shared" si="3"/>
        <v>0</v>
      </c>
      <c r="AL38" s="96">
        <f>U38+V38</f>
        <v>0</v>
      </c>
      <c r="AM38" s="96">
        <f>U38+V38</f>
        <v>0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764</v>
      </c>
      <c r="C39" s="31">
        <f>SUM(C8:C38)</f>
        <v>759</v>
      </c>
      <c r="D39" s="31">
        <f aca="true" t="shared" si="14" ref="D39:L39">SUM(D8:D38)</f>
        <v>2731</v>
      </c>
      <c r="E39" s="31">
        <f t="shared" si="14"/>
        <v>22848</v>
      </c>
      <c r="F39" s="31">
        <f t="shared" si="14"/>
        <v>25579</v>
      </c>
      <c r="G39" s="58">
        <f>SUM(G8:G38)</f>
        <v>0</v>
      </c>
      <c r="H39" s="25">
        <f>SUM(H8:H38)</f>
        <v>0</v>
      </c>
      <c r="I39" s="31">
        <f t="shared" si="14"/>
        <v>107</v>
      </c>
      <c r="J39" s="31">
        <f t="shared" si="14"/>
        <v>329</v>
      </c>
      <c r="K39" s="31">
        <f t="shared" si="14"/>
        <v>95</v>
      </c>
      <c r="L39" s="31">
        <f t="shared" si="14"/>
        <v>601</v>
      </c>
      <c r="M39" s="31">
        <f aca="true" t="shared" si="15" ref="M39:AC39">SUM(M8:M38)</f>
        <v>0</v>
      </c>
      <c r="N39" s="55">
        <f t="shared" si="15"/>
        <v>0</v>
      </c>
      <c r="O39" s="180">
        <f>SUM(O8:O38)</f>
        <v>0</v>
      </c>
      <c r="P39" s="180">
        <f>SUM(P8:P38)</f>
        <v>62</v>
      </c>
      <c r="Q39" s="177">
        <f>SUM(Q8:Q38)</f>
        <v>0</v>
      </c>
      <c r="R39" s="149">
        <f t="shared" si="15"/>
        <v>0</v>
      </c>
      <c r="S39" s="118">
        <f t="shared" si="15"/>
        <v>0</v>
      </c>
      <c r="T39" s="118">
        <f t="shared" si="15"/>
        <v>0</v>
      </c>
      <c r="U39" s="143">
        <f t="shared" si="15"/>
        <v>0</v>
      </c>
      <c r="V39" s="143">
        <f t="shared" si="15"/>
        <v>0</v>
      </c>
      <c r="W39" s="130">
        <f t="shared" si="15"/>
        <v>0</v>
      </c>
      <c r="X39" s="131">
        <f t="shared" si="15"/>
        <v>478</v>
      </c>
      <c r="Y39" s="172">
        <f t="shared" si="15"/>
        <v>0</v>
      </c>
      <c r="Z39" s="172">
        <f t="shared" si="15"/>
        <v>0</v>
      </c>
      <c r="AA39" s="31">
        <f t="shared" si="15"/>
        <v>2529</v>
      </c>
      <c r="AB39" s="33">
        <f t="shared" si="15"/>
        <v>21378</v>
      </c>
      <c r="AC39" s="39">
        <f t="shared" si="15"/>
        <v>23907</v>
      </c>
      <c r="AD39" s="39" t="s">
        <v>7</v>
      </c>
      <c r="AE39" s="92">
        <f>SUM(AE8:AE38)</f>
        <v>24443</v>
      </c>
      <c r="AF39" s="39">
        <f>SUM(AF8:AF37)</f>
        <v>24763</v>
      </c>
      <c r="AG39" s="39">
        <f>SUM(AG8:AG38)</f>
        <v>23907</v>
      </c>
      <c r="AH39" s="39">
        <f>SUM(AH8:AH37)</f>
        <v>0</v>
      </c>
      <c r="AI39" s="189">
        <f aca="true" t="shared" si="16" ref="AI39:AN39">SUM(AI8:AI38)</f>
        <v>60</v>
      </c>
      <c r="AJ39" s="87">
        <f t="shared" si="16"/>
        <v>0</v>
      </c>
      <c r="AK39" s="87">
        <f t="shared" si="16"/>
        <v>0</v>
      </c>
      <c r="AL39" s="87">
        <f t="shared" si="16"/>
        <v>0</v>
      </c>
      <c r="AM39" s="87">
        <f t="shared" si="16"/>
        <v>466</v>
      </c>
      <c r="AN39" s="87">
        <f t="shared" si="16"/>
        <v>0</v>
      </c>
    </row>
    <row r="40" spans="1:40" ht="13.5" thickBot="1">
      <c r="A40" s="30" t="s">
        <v>9</v>
      </c>
      <c r="B40" s="32">
        <f aca="true" t="shared" si="17" ref="B40:AC40">AVERAGE(B8:B38)</f>
        <v>24.64516129032258</v>
      </c>
      <c r="C40" s="32">
        <f t="shared" si="17"/>
        <v>24.483870967741936</v>
      </c>
      <c r="D40" s="32">
        <f t="shared" si="17"/>
        <v>88.09677419354838</v>
      </c>
      <c r="E40" s="32">
        <f t="shared" si="17"/>
        <v>737.0322580645161</v>
      </c>
      <c r="F40" s="32">
        <f t="shared" si="17"/>
        <v>825.1290322580645</v>
      </c>
      <c r="G40" s="32">
        <f t="shared" si="17"/>
        <v>0</v>
      </c>
      <c r="H40" s="32">
        <f t="shared" si="17"/>
        <v>0</v>
      </c>
      <c r="I40" s="32">
        <f t="shared" si="17"/>
        <v>3.4516129032258065</v>
      </c>
      <c r="J40" s="32">
        <f t="shared" si="17"/>
        <v>10.612903225806452</v>
      </c>
      <c r="K40" s="32">
        <f t="shared" si="17"/>
        <v>3.064516129032258</v>
      </c>
      <c r="L40" s="32">
        <f t="shared" si="17"/>
        <v>19.387096774193548</v>
      </c>
      <c r="M40" s="32">
        <f t="shared" si="17"/>
        <v>0</v>
      </c>
      <c r="N40" s="56">
        <f t="shared" si="17"/>
        <v>0</v>
      </c>
      <c r="O40" s="181">
        <f>AVERAGE(O8:O38)</f>
        <v>0</v>
      </c>
      <c r="P40" s="181">
        <f>AVERAGE(P8:P38)</f>
        <v>2</v>
      </c>
      <c r="Q40" s="178">
        <f>AVERAGE(Q8:Q38)</f>
        <v>0</v>
      </c>
      <c r="R40" s="150">
        <f t="shared" si="17"/>
        <v>0</v>
      </c>
      <c r="S40" s="119">
        <f t="shared" si="17"/>
        <v>0</v>
      </c>
      <c r="T40" s="119">
        <f aca="true" t="shared" si="18" ref="T40:Z40">AVERAGE(T8:T38)</f>
        <v>0</v>
      </c>
      <c r="U40" s="144">
        <f t="shared" si="18"/>
        <v>0</v>
      </c>
      <c r="V40" s="144">
        <f t="shared" si="18"/>
        <v>0</v>
      </c>
      <c r="W40" s="132">
        <f t="shared" si="18"/>
        <v>0</v>
      </c>
      <c r="X40" s="133">
        <f t="shared" si="18"/>
        <v>15.419354838709678</v>
      </c>
      <c r="Y40" s="173">
        <f t="shared" si="18"/>
        <v>0</v>
      </c>
      <c r="Z40" s="173">
        <f t="shared" si="18"/>
        <v>0</v>
      </c>
      <c r="AA40" s="32">
        <f t="shared" si="17"/>
        <v>81.58064516129032</v>
      </c>
      <c r="AB40" s="32">
        <f t="shared" si="17"/>
        <v>689.6129032258065</v>
      </c>
      <c r="AC40" s="32">
        <f t="shared" si="17"/>
        <v>771.1935483870968</v>
      </c>
      <c r="AD40" s="32" t="s">
        <v>9</v>
      </c>
      <c r="AE40" s="93">
        <f>AVERAGE(AE8:AE38)</f>
        <v>788.483870967742</v>
      </c>
      <c r="AF40" s="42">
        <f>AVERAGE(AF8:AF37)</f>
        <v>825.4333333333333</v>
      </c>
      <c r="AG40" s="42">
        <f>AVERAGE(AG8:AG38)</f>
        <v>771.1935483870968</v>
      </c>
      <c r="AH40" s="42" t="e">
        <f>AVERAGE(AH8:AH37)</f>
        <v>#DIV/0!</v>
      </c>
      <c r="AI40" s="190">
        <f>AVERAGE(AI8:AI38)</f>
        <v>1.935483870967742</v>
      </c>
      <c r="AJ40" s="88">
        <f>AVERAGE(AJ8:AJ38)</f>
        <v>0</v>
      </c>
      <c r="AK40" s="88">
        <f>AVERAGE(AK30:AK38)</f>
        <v>0</v>
      </c>
      <c r="AL40" s="88">
        <f>AVERAGE(AL30:AL38)</f>
        <v>0</v>
      </c>
      <c r="AM40" s="88">
        <f>AVERAGE(AM30:AM38)</f>
        <v>12.666666666666666</v>
      </c>
      <c r="AN40" s="88">
        <f>AVERAGE(AN30:AN38)</f>
        <v>0</v>
      </c>
    </row>
  </sheetData>
  <sheetProtection/>
  <mergeCells count="14">
    <mergeCell ref="W5:X5"/>
    <mergeCell ref="U5:V5"/>
    <mergeCell ref="Y5:Z5"/>
    <mergeCell ref="O5:P5"/>
    <mergeCell ref="B6:C6"/>
    <mergeCell ref="G5:J5"/>
    <mergeCell ref="B5:C5"/>
    <mergeCell ref="D5:F5"/>
    <mergeCell ref="AA5:AC5"/>
    <mergeCell ref="K5:L5"/>
    <mergeCell ref="Q5:R5"/>
    <mergeCell ref="S5:T5"/>
    <mergeCell ref="G6:H6"/>
    <mergeCell ref="I6:J6"/>
  </mergeCells>
  <printOptions/>
  <pageMargins left="0.15" right="0.1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A31"/>
  <sheetViews>
    <sheetView tabSelected="1" zoomScale="86" zoomScaleNormal="86" zoomScalePageLayoutView="0" workbookViewId="0" topLeftCell="A4">
      <selection activeCell="AB19" sqref="AB19"/>
    </sheetView>
  </sheetViews>
  <sheetFormatPr defaultColWidth="9.140625" defaultRowHeight="12.75"/>
  <cols>
    <col min="1" max="1" width="12.140625" style="0" customWidth="1"/>
    <col min="2" max="2" width="9.421875" style="0" customWidth="1"/>
    <col min="3" max="3" width="12.28125" style="0" customWidth="1"/>
    <col min="4" max="4" width="1.28515625" style="0" customWidth="1"/>
    <col min="5" max="5" width="12.421875" style="0" customWidth="1"/>
    <col min="6" max="6" width="14.7109375" style="0" customWidth="1"/>
    <col min="7" max="7" width="1.28515625" style="0" customWidth="1"/>
    <col min="9" max="9" width="10.7109375" style="0" customWidth="1"/>
    <col min="10" max="10" width="1.8515625" style="0" customWidth="1"/>
    <col min="11" max="12" width="10.7109375" style="0" customWidth="1"/>
    <col min="13" max="13" width="1.421875" style="0" customWidth="1"/>
    <col min="14" max="14" width="9.7109375" style="0" customWidth="1"/>
    <col min="15" max="15" width="11.140625" style="0" customWidth="1"/>
    <col min="16" max="16" width="4.140625" style="0" customWidth="1"/>
    <col min="17" max="17" width="10.28125" style="0" customWidth="1"/>
    <col min="18" max="18" width="10.7109375" style="0" customWidth="1"/>
    <col min="19" max="19" width="6.00390625" style="0" customWidth="1"/>
    <col min="20" max="20" width="9.00390625" style="0" customWidth="1"/>
    <col min="21" max="21" width="10.421875" style="0" customWidth="1"/>
    <col min="22" max="22" width="6.00390625" style="0" customWidth="1"/>
    <col min="23" max="23" width="9.00390625" style="0" customWidth="1"/>
    <col min="24" max="24" width="10.421875" style="0" customWidth="1"/>
    <col min="25" max="25" width="6.00390625" style="0" customWidth="1"/>
    <col min="26" max="26" width="10.7109375" style="0" customWidth="1"/>
    <col min="27" max="27" width="10.57421875" style="0" customWidth="1"/>
    <col min="28" max="28" width="7.140625" style="0" customWidth="1"/>
  </cols>
  <sheetData>
    <row r="3" spans="1:6" ht="24">
      <c r="A3" s="34" t="s">
        <v>68</v>
      </c>
      <c r="B3" s="35"/>
      <c r="C3" s="35"/>
      <c r="D3" s="35"/>
      <c r="E3" s="35"/>
      <c r="F3" s="35"/>
    </row>
    <row r="4" spans="1:6" ht="24">
      <c r="A4" s="34"/>
      <c r="B4" s="35"/>
      <c r="C4" s="35"/>
      <c r="D4" s="35"/>
      <c r="E4" s="35"/>
      <c r="F4" s="35"/>
    </row>
    <row r="5" spans="1:6" ht="24">
      <c r="A5" s="34" t="s">
        <v>11</v>
      </c>
      <c r="B5" s="35"/>
      <c r="C5" s="35"/>
      <c r="D5" s="35"/>
      <c r="E5" s="35"/>
      <c r="F5" s="35"/>
    </row>
    <row r="6" spans="1:27" ht="42.75" customHeight="1" thickBot="1">
      <c r="A6" s="35"/>
      <c r="B6" s="35"/>
      <c r="C6" s="35"/>
      <c r="E6" s="352" t="s">
        <v>39</v>
      </c>
      <c r="F6" s="352"/>
      <c r="H6" s="353" t="s">
        <v>36</v>
      </c>
      <c r="I6" s="353"/>
      <c r="J6" s="97"/>
      <c r="K6" s="360" t="s">
        <v>47</v>
      </c>
      <c r="L6" s="360"/>
      <c r="N6" s="360" t="s">
        <v>46</v>
      </c>
      <c r="O6" s="360"/>
      <c r="P6" s="104"/>
      <c r="Q6" s="360" t="s">
        <v>53</v>
      </c>
      <c r="R6" s="360"/>
      <c r="S6" s="104"/>
      <c r="T6" s="360" t="s">
        <v>59</v>
      </c>
      <c r="U6" s="360"/>
      <c r="V6" s="104"/>
      <c r="W6" s="360" t="s">
        <v>65</v>
      </c>
      <c r="X6" s="360"/>
      <c r="Y6" s="104"/>
      <c r="Z6" s="354" t="s">
        <v>40</v>
      </c>
      <c r="AA6" s="354"/>
    </row>
    <row r="7" spans="1:27" ht="18">
      <c r="A7" s="67" t="s">
        <v>12</v>
      </c>
      <c r="B7" s="77" t="s">
        <v>8</v>
      </c>
      <c r="C7" s="78" t="s">
        <v>13</v>
      </c>
      <c r="D7" s="36"/>
      <c r="E7" s="79" t="s">
        <v>8</v>
      </c>
      <c r="F7" s="78" t="s">
        <v>13</v>
      </c>
      <c r="G7" s="80"/>
      <c r="H7" s="79" t="s">
        <v>8</v>
      </c>
      <c r="I7" s="78" t="s">
        <v>13</v>
      </c>
      <c r="J7" s="98"/>
      <c r="K7" s="100" t="s">
        <v>8</v>
      </c>
      <c r="L7" s="101" t="s">
        <v>13</v>
      </c>
      <c r="N7" s="100" t="s">
        <v>8</v>
      </c>
      <c r="O7" s="101" t="s">
        <v>13</v>
      </c>
      <c r="P7" s="107"/>
      <c r="Q7" s="100" t="s">
        <v>8</v>
      </c>
      <c r="R7" s="121" t="s">
        <v>13</v>
      </c>
      <c r="S7" s="107"/>
      <c r="T7" s="100" t="s">
        <v>8</v>
      </c>
      <c r="U7" s="121" t="s">
        <v>13</v>
      </c>
      <c r="V7" s="107"/>
      <c r="W7" s="100" t="s">
        <v>8</v>
      </c>
      <c r="X7" s="121" t="s">
        <v>13</v>
      </c>
      <c r="Y7" s="107"/>
      <c r="Z7" s="79" t="s">
        <v>8</v>
      </c>
      <c r="AA7" s="78" t="s">
        <v>13</v>
      </c>
    </row>
    <row r="8" spans="1:27" ht="18">
      <c r="A8" s="68" t="s">
        <v>10</v>
      </c>
      <c r="B8" s="69">
        <v>21456</v>
      </c>
      <c r="C8" s="75">
        <v>692</v>
      </c>
      <c r="D8" s="36"/>
      <c r="E8" s="72">
        <v>19711</v>
      </c>
      <c r="F8" s="75">
        <v>636</v>
      </c>
      <c r="G8" s="36"/>
      <c r="H8" s="72">
        <v>0</v>
      </c>
      <c r="I8" s="75">
        <v>0</v>
      </c>
      <c r="J8" s="74"/>
      <c r="K8" s="108">
        <v>0</v>
      </c>
      <c r="L8" s="105">
        <v>0</v>
      </c>
      <c r="N8" s="102">
        <v>0</v>
      </c>
      <c r="O8" s="75">
        <v>0</v>
      </c>
      <c r="P8" s="168"/>
      <c r="Q8" s="102">
        <v>644</v>
      </c>
      <c r="R8" s="169">
        <v>19</v>
      </c>
      <c r="S8" s="168"/>
      <c r="T8" s="102">
        <v>0</v>
      </c>
      <c r="U8" s="169">
        <v>0</v>
      </c>
      <c r="V8" s="168"/>
      <c r="W8" s="102">
        <v>217</v>
      </c>
      <c r="X8" s="169">
        <v>7</v>
      </c>
      <c r="Y8" s="168"/>
      <c r="Z8" s="72">
        <v>20572</v>
      </c>
      <c r="AA8" s="75">
        <v>664</v>
      </c>
    </row>
    <row r="9" spans="1:27" ht="18">
      <c r="A9" s="68" t="s">
        <v>14</v>
      </c>
      <c r="B9" s="69">
        <v>19810</v>
      </c>
      <c r="C9" s="75">
        <v>708</v>
      </c>
      <c r="D9" s="36"/>
      <c r="E9" s="72">
        <v>18002</v>
      </c>
      <c r="F9" s="75">
        <v>643</v>
      </c>
      <c r="G9" s="36"/>
      <c r="H9" s="72">
        <v>0</v>
      </c>
      <c r="I9" s="75">
        <v>0</v>
      </c>
      <c r="J9" s="74"/>
      <c r="K9" s="108">
        <v>0</v>
      </c>
      <c r="L9" s="105">
        <v>0</v>
      </c>
      <c r="N9" s="102">
        <v>135</v>
      </c>
      <c r="O9" s="75">
        <v>6</v>
      </c>
      <c r="P9" s="168"/>
      <c r="Q9" s="102">
        <v>677</v>
      </c>
      <c r="R9" s="169">
        <v>27</v>
      </c>
      <c r="S9" s="168"/>
      <c r="T9" s="102">
        <v>0</v>
      </c>
      <c r="U9" s="169">
        <v>0</v>
      </c>
      <c r="V9" s="168"/>
      <c r="W9" s="102">
        <v>196</v>
      </c>
      <c r="X9" s="169">
        <v>7</v>
      </c>
      <c r="Y9" s="168"/>
      <c r="Z9" s="72">
        <v>19010</v>
      </c>
      <c r="AA9" s="75">
        <v>679</v>
      </c>
    </row>
    <row r="10" spans="1:27" ht="18">
      <c r="A10" s="68" t="s">
        <v>15</v>
      </c>
      <c r="B10" s="69">
        <v>22077</v>
      </c>
      <c r="C10" s="75">
        <v>712</v>
      </c>
      <c r="D10" s="36"/>
      <c r="E10" s="72">
        <v>19626</v>
      </c>
      <c r="F10" s="75">
        <v>633</v>
      </c>
      <c r="G10" s="36"/>
      <c r="H10" s="72">
        <v>0</v>
      </c>
      <c r="I10" s="75">
        <v>0</v>
      </c>
      <c r="J10" s="74"/>
      <c r="K10" s="108">
        <v>0</v>
      </c>
      <c r="L10" s="105">
        <v>0</v>
      </c>
      <c r="N10" s="102">
        <v>158</v>
      </c>
      <c r="O10" s="75">
        <v>5</v>
      </c>
      <c r="P10" s="168"/>
      <c r="Q10" s="102">
        <v>1043</v>
      </c>
      <c r="R10" s="169">
        <v>36</v>
      </c>
      <c r="S10" s="168"/>
      <c r="T10" s="102">
        <v>0</v>
      </c>
      <c r="U10" s="169">
        <v>0</v>
      </c>
      <c r="V10" s="168"/>
      <c r="W10" s="102">
        <v>201</v>
      </c>
      <c r="X10" s="169">
        <v>6</v>
      </c>
      <c r="Y10" s="168"/>
      <c r="Z10" s="72">
        <v>21059</v>
      </c>
      <c r="AA10" s="75">
        <v>679</v>
      </c>
    </row>
    <row r="11" spans="1:27" ht="18">
      <c r="A11" s="68" t="s">
        <v>16</v>
      </c>
      <c r="B11" s="69">
        <v>21610</v>
      </c>
      <c r="C11" s="75">
        <v>720</v>
      </c>
      <c r="D11" s="36"/>
      <c r="E11" s="72">
        <v>19275</v>
      </c>
      <c r="F11" s="75">
        <v>643</v>
      </c>
      <c r="G11" s="36"/>
      <c r="H11" s="72">
        <v>0</v>
      </c>
      <c r="I11" s="75">
        <v>0</v>
      </c>
      <c r="J11" s="74"/>
      <c r="K11" s="108">
        <v>0</v>
      </c>
      <c r="L11" s="105">
        <v>0</v>
      </c>
      <c r="N11" s="102">
        <v>5</v>
      </c>
      <c r="O11" s="75">
        <v>0</v>
      </c>
      <c r="P11" s="168"/>
      <c r="Q11" s="102">
        <v>1267</v>
      </c>
      <c r="R11" s="169">
        <v>43</v>
      </c>
      <c r="S11" s="168"/>
      <c r="T11" s="102">
        <v>0</v>
      </c>
      <c r="U11" s="169">
        <v>0</v>
      </c>
      <c r="V11" s="168"/>
      <c r="W11" s="102">
        <v>149</v>
      </c>
      <c r="X11" s="169">
        <v>5</v>
      </c>
      <c r="Y11" s="168"/>
      <c r="Z11" s="72">
        <v>20691</v>
      </c>
      <c r="AA11" s="75">
        <v>690</v>
      </c>
    </row>
    <row r="12" spans="1:27" ht="18">
      <c r="A12" s="68" t="s">
        <v>17</v>
      </c>
      <c r="B12" s="69">
        <v>22795</v>
      </c>
      <c r="C12" s="75">
        <v>735</v>
      </c>
      <c r="D12" s="36"/>
      <c r="E12" s="72">
        <v>20088</v>
      </c>
      <c r="F12" s="75">
        <v>648</v>
      </c>
      <c r="G12" s="36"/>
      <c r="H12" s="72">
        <v>0</v>
      </c>
      <c r="I12" s="75">
        <v>0</v>
      </c>
      <c r="J12" s="74"/>
      <c r="K12" s="108">
        <v>0</v>
      </c>
      <c r="L12" s="105">
        <v>0</v>
      </c>
      <c r="N12" s="102">
        <v>66</v>
      </c>
      <c r="O12" s="75">
        <v>5</v>
      </c>
      <c r="P12" s="168"/>
      <c r="Q12" s="102">
        <v>1310</v>
      </c>
      <c r="R12" s="169">
        <v>40</v>
      </c>
      <c r="S12" s="168"/>
      <c r="T12" s="102">
        <v>0</v>
      </c>
      <c r="U12" s="169">
        <v>0</v>
      </c>
      <c r="V12" s="168"/>
      <c r="W12" s="102">
        <v>284</v>
      </c>
      <c r="X12" s="169">
        <v>9</v>
      </c>
      <c r="Y12" s="168"/>
      <c r="Z12" s="72">
        <v>21778</v>
      </c>
      <c r="AA12" s="75">
        <v>703</v>
      </c>
    </row>
    <row r="13" spans="1:27" ht="18">
      <c r="A13" s="68" t="s">
        <v>18</v>
      </c>
      <c r="B13" s="69">
        <v>22754</v>
      </c>
      <c r="C13" s="75">
        <v>758</v>
      </c>
      <c r="D13" s="36"/>
      <c r="E13" s="72">
        <v>20208</v>
      </c>
      <c r="F13" s="75">
        <v>674</v>
      </c>
      <c r="G13" s="74"/>
      <c r="H13" s="72">
        <v>0</v>
      </c>
      <c r="I13" s="75">
        <v>0</v>
      </c>
      <c r="J13" s="74"/>
      <c r="K13" s="108">
        <v>0</v>
      </c>
      <c r="L13" s="105">
        <v>0</v>
      </c>
      <c r="N13" s="102">
        <v>46</v>
      </c>
      <c r="O13" s="75">
        <v>0</v>
      </c>
      <c r="P13" s="168"/>
      <c r="Q13" s="102">
        <v>1268</v>
      </c>
      <c r="R13" s="169">
        <v>40</v>
      </c>
      <c r="S13" s="168"/>
      <c r="T13" s="102">
        <v>0</v>
      </c>
      <c r="U13" s="169">
        <v>0</v>
      </c>
      <c r="V13" s="168"/>
      <c r="W13" s="102">
        <v>241</v>
      </c>
      <c r="X13" s="169">
        <v>8</v>
      </c>
      <c r="Y13" s="168"/>
      <c r="Z13" s="72">
        <v>21754</v>
      </c>
      <c r="AA13" s="75">
        <v>725</v>
      </c>
    </row>
    <row r="14" spans="1:27" ht="18">
      <c r="A14" s="68" t="s">
        <v>19</v>
      </c>
      <c r="B14" s="69">
        <v>24066</v>
      </c>
      <c r="C14" s="75">
        <v>776</v>
      </c>
      <c r="D14" s="36"/>
      <c r="E14" s="72">
        <v>21864</v>
      </c>
      <c r="F14" s="75">
        <v>705</v>
      </c>
      <c r="G14" s="36"/>
      <c r="H14" s="72">
        <v>0</v>
      </c>
      <c r="I14" s="75">
        <v>0</v>
      </c>
      <c r="J14" s="74"/>
      <c r="K14" s="108">
        <v>0</v>
      </c>
      <c r="L14" s="105">
        <v>0</v>
      </c>
      <c r="N14" s="102">
        <v>0</v>
      </c>
      <c r="O14" s="75">
        <v>0</v>
      </c>
      <c r="P14" s="168"/>
      <c r="Q14" s="102">
        <v>936</v>
      </c>
      <c r="R14" s="169">
        <v>30</v>
      </c>
      <c r="S14" s="168"/>
      <c r="T14" s="102">
        <v>0</v>
      </c>
      <c r="U14" s="169">
        <v>0</v>
      </c>
      <c r="V14" s="168"/>
      <c r="W14" s="102">
        <v>217</v>
      </c>
      <c r="X14" s="169">
        <v>7</v>
      </c>
      <c r="Y14" s="168"/>
      <c r="Z14" s="72">
        <v>23274</v>
      </c>
      <c r="AA14" s="75">
        <v>742</v>
      </c>
    </row>
    <row r="15" spans="1:27" ht="18">
      <c r="A15" s="68" t="s">
        <v>20</v>
      </c>
      <c r="B15" s="69">
        <v>24582</v>
      </c>
      <c r="C15" s="75">
        <v>793</v>
      </c>
      <c r="D15" s="36"/>
      <c r="E15" s="72">
        <v>22809</v>
      </c>
      <c r="F15" s="75">
        <v>736</v>
      </c>
      <c r="G15" s="36"/>
      <c r="H15" s="72">
        <v>0</v>
      </c>
      <c r="I15" s="75">
        <v>0</v>
      </c>
      <c r="J15" s="74"/>
      <c r="K15" s="108">
        <v>0</v>
      </c>
      <c r="L15" s="105">
        <v>0</v>
      </c>
      <c r="N15" s="102">
        <v>0</v>
      </c>
      <c r="O15" s="75">
        <v>0</v>
      </c>
      <c r="P15" s="168"/>
      <c r="Q15" s="102">
        <v>492</v>
      </c>
      <c r="R15" s="169">
        <v>8</v>
      </c>
      <c r="S15" s="168"/>
      <c r="T15" s="102">
        <v>0</v>
      </c>
      <c r="U15" s="169">
        <v>0</v>
      </c>
      <c r="V15" s="168"/>
      <c r="W15" s="102">
        <v>206</v>
      </c>
      <c r="X15" s="169">
        <v>7</v>
      </c>
      <c r="Y15" s="168"/>
      <c r="Z15" s="72">
        <v>23506</v>
      </c>
      <c r="AA15" s="75">
        <v>758</v>
      </c>
    </row>
    <row r="16" spans="1:27" ht="18">
      <c r="A16" s="68" t="s">
        <v>21</v>
      </c>
      <c r="B16" s="69">
        <v>23919</v>
      </c>
      <c r="C16" s="75">
        <v>797</v>
      </c>
      <c r="D16" s="36"/>
      <c r="E16" s="72">
        <v>22551</v>
      </c>
      <c r="F16" s="75">
        <v>752</v>
      </c>
      <c r="G16" s="80"/>
      <c r="H16" s="72">
        <v>0</v>
      </c>
      <c r="I16" s="75">
        <v>0</v>
      </c>
      <c r="J16" s="74"/>
      <c r="K16" s="108">
        <v>0</v>
      </c>
      <c r="L16" s="105">
        <v>0</v>
      </c>
      <c r="N16" s="102">
        <v>0</v>
      </c>
      <c r="O16" s="75">
        <v>0</v>
      </c>
      <c r="P16" s="168"/>
      <c r="Q16" s="102">
        <v>192</v>
      </c>
      <c r="R16" s="169">
        <v>9</v>
      </c>
      <c r="S16" s="168"/>
      <c r="T16" s="102">
        <v>0</v>
      </c>
      <c r="U16" s="169">
        <v>0</v>
      </c>
      <c r="V16" s="168"/>
      <c r="W16" s="102">
        <v>154</v>
      </c>
      <c r="X16" s="169">
        <v>5</v>
      </c>
      <c r="Y16" s="168"/>
      <c r="Z16" s="72">
        <v>22885</v>
      </c>
      <c r="AA16" s="75">
        <v>763</v>
      </c>
    </row>
    <row r="17" spans="1:27" ht="18">
      <c r="A17" s="68" t="s">
        <v>22</v>
      </c>
      <c r="B17" s="69">
        <v>24436</v>
      </c>
      <c r="C17" s="75">
        <v>788</v>
      </c>
      <c r="D17" s="36"/>
      <c r="E17" s="72">
        <v>23019</v>
      </c>
      <c r="F17" s="75">
        <v>743</v>
      </c>
      <c r="G17" s="80"/>
      <c r="H17" s="72">
        <v>0</v>
      </c>
      <c r="I17" s="75">
        <v>0</v>
      </c>
      <c r="J17" s="74"/>
      <c r="K17" s="108">
        <v>0</v>
      </c>
      <c r="L17" s="105">
        <v>0</v>
      </c>
      <c r="N17" s="102">
        <v>0</v>
      </c>
      <c r="O17" s="75">
        <v>0</v>
      </c>
      <c r="P17" s="168"/>
      <c r="Q17" s="102">
        <v>257</v>
      </c>
      <c r="R17" s="169">
        <v>7</v>
      </c>
      <c r="S17" s="168"/>
      <c r="T17" s="102">
        <v>0</v>
      </c>
      <c r="U17" s="169">
        <v>0</v>
      </c>
      <c r="V17" s="168"/>
      <c r="W17" s="102">
        <v>98</v>
      </c>
      <c r="X17" s="169">
        <v>3</v>
      </c>
      <c r="Y17" s="168"/>
      <c r="Z17" s="72">
        <v>23377</v>
      </c>
      <c r="AA17" s="75">
        <v>754</v>
      </c>
    </row>
    <row r="18" spans="1:27" ht="18">
      <c r="A18" s="68" t="s">
        <v>23</v>
      </c>
      <c r="B18" s="69">
        <v>24778</v>
      </c>
      <c r="C18" s="75">
        <v>826</v>
      </c>
      <c r="D18" s="36"/>
      <c r="E18" s="72">
        <v>23132</v>
      </c>
      <c r="F18" s="75">
        <v>771</v>
      </c>
      <c r="G18" s="80"/>
      <c r="H18" s="72">
        <v>0</v>
      </c>
      <c r="I18" s="75">
        <v>0</v>
      </c>
      <c r="J18" s="74"/>
      <c r="K18" s="108">
        <v>0</v>
      </c>
      <c r="L18" s="105">
        <v>0</v>
      </c>
      <c r="N18" s="102">
        <v>0</v>
      </c>
      <c r="O18" s="75">
        <v>0</v>
      </c>
      <c r="P18" s="168"/>
      <c r="Q18" s="102">
        <v>333</v>
      </c>
      <c r="R18" s="169">
        <v>14</v>
      </c>
      <c r="S18" s="168"/>
      <c r="T18" s="102">
        <v>0</v>
      </c>
      <c r="U18" s="169">
        <v>0</v>
      </c>
      <c r="V18" s="168"/>
      <c r="W18" s="102">
        <v>58</v>
      </c>
      <c r="X18" s="169">
        <v>2</v>
      </c>
      <c r="Y18" s="168"/>
      <c r="Z18" s="72">
        <v>23521</v>
      </c>
      <c r="AA18" s="75">
        <v>784</v>
      </c>
    </row>
    <row r="19" spans="1:27" ht="18">
      <c r="A19" s="68" t="s">
        <v>24</v>
      </c>
      <c r="B19" s="69">
        <v>25579</v>
      </c>
      <c r="C19" s="75">
        <v>825</v>
      </c>
      <c r="D19" s="36"/>
      <c r="E19" s="72">
        <v>23907</v>
      </c>
      <c r="F19" s="75">
        <v>771</v>
      </c>
      <c r="G19" s="80"/>
      <c r="H19" s="72">
        <v>0</v>
      </c>
      <c r="I19" s="75">
        <v>0</v>
      </c>
      <c r="J19" s="74"/>
      <c r="K19" s="108">
        <v>0</v>
      </c>
      <c r="L19" s="105">
        <v>0</v>
      </c>
      <c r="N19" s="102">
        <v>0</v>
      </c>
      <c r="O19" s="75">
        <v>0</v>
      </c>
      <c r="P19" s="168"/>
      <c r="Q19" s="102">
        <v>478</v>
      </c>
      <c r="R19" s="169">
        <v>15</v>
      </c>
      <c r="S19" s="168"/>
      <c r="T19" s="102">
        <v>0</v>
      </c>
      <c r="U19" s="169">
        <v>0</v>
      </c>
      <c r="V19" s="168"/>
      <c r="W19" s="102">
        <v>62</v>
      </c>
      <c r="X19" s="169">
        <v>2</v>
      </c>
      <c r="Y19" s="168"/>
      <c r="Z19" s="72">
        <v>24443</v>
      </c>
      <c r="AA19" s="75">
        <v>788</v>
      </c>
    </row>
    <row r="20" spans="1:27" ht="18" thickBot="1">
      <c r="A20" s="70" t="s">
        <v>44</v>
      </c>
      <c r="B20" s="71">
        <f>SUM(B8:B19)</f>
        <v>277862</v>
      </c>
      <c r="C20" s="76">
        <f>AVERAGE(C8:C19)</f>
        <v>760.8333333333334</v>
      </c>
      <c r="D20" s="36"/>
      <c r="E20" s="73">
        <f>SUM(E8:E19)</f>
        <v>254192</v>
      </c>
      <c r="F20" s="76">
        <f>AVERAGE(F8:F19)</f>
        <v>696.25</v>
      </c>
      <c r="G20" s="80"/>
      <c r="H20" s="73">
        <f>SUM(H8:H19)</f>
        <v>0</v>
      </c>
      <c r="I20" s="76">
        <f>AVERAGE(I8:I19)</f>
        <v>0</v>
      </c>
      <c r="J20" s="99"/>
      <c r="K20" s="109">
        <f>SUM(K8:K19)</f>
        <v>0</v>
      </c>
      <c r="L20" s="106">
        <f>AVERAGE(L8:L19)</f>
        <v>0</v>
      </c>
      <c r="N20" s="103">
        <f>SUM(N8:N19)</f>
        <v>410</v>
      </c>
      <c r="O20" s="76">
        <f>AVERAGE(O8:O19)</f>
        <v>1.3333333333333333</v>
      </c>
      <c r="P20" s="167"/>
      <c r="Q20" s="103">
        <f>SUM(Q8:Q19)</f>
        <v>8897</v>
      </c>
      <c r="R20" s="170">
        <f>AVERAGE(Q8:Q19)</f>
        <v>741.4166666666666</v>
      </c>
      <c r="S20" s="167"/>
      <c r="T20" s="103">
        <f>SUM(T8:T19)</f>
        <v>0</v>
      </c>
      <c r="U20" s="171">
        <f>AVERAGE(U8:U19)</f>
        <v>0</v>
      </c>
      <c r="V20" s="167"/>
      <c r="W20" s="103">
        <f>SUM(W8:W19)</f>
        <v>2083</v>
      </c>
      <c r="X20" s="171">
        <f>AVERAGE(X8:X19)</f>
        <v>5.666666666666667</v>
      </c>
      <c r="Y20" s="167"/>
      <c r="Z20" s="73">
        <f>SUM(Z8:Z19)</f>
        <v>265870</v>
      </c>
      <c r="AA20" s="76">
        <f>AVERAGE(AA8:AA19)</f>
        <v>727.4166666666666</v>
      </c>
    </row>
    <row r="21" spans="1:27" ht="18" customHeight="1">
      <c r="A21" s="35"/>
      <c r="B21" s="35"/>
      <c r="C21" s="35"/>
      <c r="D21" s="35"/>
      <c r="E21" s="355" t="s">
        <v>50</v>
      </c>
      <c r="F21" s="356"/>
      <c r="H21" s="89" t="s">
        <v>41</v>
      </c>
      <c r="K21" s="94" t="s">
        <v>48</v>
      </c>
      <c r="N21" s="123" t="s">
        <v>51</v>
      </c>
      <c r="O21" s="122">
        <v>43339</v>
      </c>
      <c r="Q21" s="94" t="s">
        <v>54</v>
      </c>
      <c r="T21" s="94" t="s">
        <v>60</v>
      </c>
      <c r="W21" s="94" t="s">
        <v>66</v>
      </c>
      <c r="Z21" s="358" t="s">
        <v>61</v>
      </c>
      <c r="AA21" s="358"/>
    </row>
    <row r="22" spans="1:27" ht="27" customHeight="1">
      <c r="A22" s="35"/>
      <c r="B22" s="35"/>
      <c r="C22" s="35"/>
      <c r="D22" s="35"/>
      <c r="E22" s="357"/>
      <c r="F22" s="357"/>
      <c r="Z22" s="359"/>
      <c r="AA22" s="359"/>
    </row>
    <row r="23" spans="1:6" ht="18">
      <c r="A23" s="35"/>
      <c r="B23" s="35"/>
      <c r="C23" s="35"/>
      <c r="D23" s="35"/>
      <c r="E23" s="35"/>
      <c r="F23" s="35"/>
    </row>
    <row r="24" spans="1:6" ht="18">
      <c r="A24" s="35" t="s">
        <v>69</v>
      </c>
      <c r="B24" s="35"/>
      <c r="C24" s="35"/>
      <c r="D24" s="35"/>
      <c r="E24" s="35"/>
      <c r="F24" s="35"/>
    </row>
    <row r="25" spans="1:6" ht="18">
      <c r="A25" s="35"/>
      <c r="B25" s="35"/>
      <c r="C25" s="35"/>
      <c r="D25" s="35"/>
      <c r="E25" s="35"/>
      <c r="F25" s="35"/>
    </row>
    <row r="26" spans="1:6" ht="18">
      <c r="A26" s="35"/>
      <c r="B26" s="35"/>
      <c r="C26" s="35"/>
      <c r="D26" s="35"/>
      <c r="E26" s="35"/>
      <c r="F26" s="35"/>
    </row>
    <row r="27" spans="1:6" ht="18">
      <c r="A27" s="37" t="s">
        <v>25</v>
      </c>
      <c r="B27" s="35"/>
      <c r="C27" s="35"/>
      <c r="D27" s="35"/>
      <c r="E27" s="35"/>
      <c r="F27" s="35"/>
    </row>
    <row r="28" spans="1:6" ht="18">
      <c r="A28" s="35"/>
      <c r="B28" s="35"/>
      <c r="C28" s="35"/>
      <c r="D28" s="35"/>
      <c r="E28" s="35"/>
      <c r="F28" s="35"/>
    </row>
    <row r="31" spans="1:5" ht="21">
      <c r="A31" s="38" t="s">
        <v>62</v>
      </c>
      <c r="E31" t="s">
        <v>26</v>
      </c>
    </row>
  </sheetData>
  <sheetProtection/>
  <mergeCells count="10">
    <mergeCell ref="E6:F6"/>
    <mergeCell ref="H6:I6"/>
    <mergeCell ref="Z6:AA6"/>
    <mergeCell ref="E21:F22"/>
    <mergeCell ref="Z21:AA22"/>
    <mergeCell ref="N6:O6"/>
    <mergeCell ref="K6:L6"/>
    <mergeCell ref="Q6:R6"/>
    <mergeCell ref="T6:U6"/>
    <mergeCell ref="W6:X6"/>
  </mergeCells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7"/>
  <sheetViews>
    <sheetView zoomScalePageLayoutView="0" workbookViewId="0" topLeftCell="A2">
      <pane ySplit="6" topLeftCell="A23" activePane="bottomLeft" state="frozen"/>
      <selection pane="topLeft" activeCell="A2" sqref="A2"/>
      <selection pane="bottomLeft" activeCell="AH17" sqref="AH17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14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40</v>
      </c>
      <c r="C8" s="18">
        <v>19</v>
      </c>
      <c r="D8" s="18">
        <v>75</v>
      </c>
      <c r="E8" s="19">
        <v>610</v>
      </c>
      <c r="F8" s="53">
        <v>685</v>
      </c>
      <c r="G8" s="59">
        <v>0</v>
      </c>
      <c r="H8" s="18">
        <v>0</v>
      </c>
      <c r="I8" s="20">
        <v>0</v>
      </c>
      <c r="J8" s="21">
        <v>14</v>
      </c>
      <c r="K8" s="21">
        <v>2</v>
      </c>
      <c r="L8" s="21">
        <v>13</v>
      </c>
      <c r="M8" s="40">
        <v>0</v>
      </c>
      <c r="N8" s="40">
        <v>0</v>
      </c>
      <c r="O8" s="185">
        <v>0</v>
      </c>
      <c r="P8" s="185">
        <v>7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17</v>
      </c>
      <c r="Y8" s="161">
        <v>0</v>
      </c>
      <c r="Z8" s="162">
        <v>0</v>
      </c>
      <c r="AA8" s="22">
        <v>73</v>
      </c>
      <c r="AB8" s="23">
        <v>559</v>
      </c>
      <c r="AC8" s="16">
        <v>632</v>
      </c>
      <c r="AD8" s="17">
        <v>1</v>
      </c>
      <c r="AE8" s="92">
        <f>SUM(O8:AB8)</f>
        <v>656</v>
      </c>
      <c r="AF8" s="50">
        <f>Jan!F38-B8+C8</f>
        <v>685</v>
      </c>
      <c r="AG8" s="50">
        <f>F8-SUM(I8:Z8)</f>
        <v>632</v>
      </c>
      <c r="AI8" s="188">
        <f>SUM(O8:P8)</f>
        <v>7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17</v>
      </c>
      <c r="AN8" s="152">
        <f>SUM(Y8:Z8)</f>
        <v>0</v>
      </c>
    </row>
    <row r="9" spans="1:40" ht="13.5">
      <c r="A9" s="24">
        <v>2</v>
      </c>
      <c r="B9" s="25">
        <v>18</v>
      </c>
      <c r="C9" s="25">
        <v>19</v>
      </c>
      <c r="D9" s="25">
        <v>72</v>
      </c>
      <c r="E9" s="26">
        <v>614</v>
      </c>
      <c r="F9" s="54">
        <v>686</v>
      </c>
      <c r="G9" s="58">
        <v>0</v>
      </c>
      <c r="H9" s="25">
        <v>0</v>
      </c>
      <c r="I9" s="20">
        <v>0</v>
      </c>
      <c r="J9" s="21">
        <v>14</v>
      </c>
      <c r="K9" s="21">
        <v>2</v>
      </c>
      <c r="L9" s="21">
        <v>13</v>
      </c>
      <c r="M9" s="40">
        <v>0</v>
      </c>
      <c r="N9" s="40">
        <v>0</v>
      </c>
      <c r="O9" s="179">
        <v>0</v>
      </c>
      <c r="P9" s="179">
        <v>7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17</v>
      </c>
      <c r="Y9" s="161">
        <v>0</v>
      </c>
      <c r="Z9" s="162">
        <v>0</v>
      </c>
      <c r="AA9" s="27">
        <v>70</v>
      </c>
      <c r="AB9" s="28">
        <v>563</v>
      </c>
      <c r="AC9" s="16">
        <v>633</v>
      </c>
      <c r="AD9" s="24">
        <v>2</v>
      </c>
      <c r="AE9" s="92">
        <f>SUM(O9:AB9)</f>
        <v>657</v>
      </c>
      <c r="AF9" s="50">
        <f>F8-B9+C9</f>
        <v>686</v>
      </c>
      <c r="AG9" s="50">
        <f>F9-SUM(I9:Z9)</f>
        <v>633</v>
      </c>
      <c r="AI9" s="188">
        <f aca="true" t="shared" si="0" ref="AI9:AI18">SUM(O9:P9)</f>
        <v>7</v>
      </c>
      <c r="AJ9" s="85">
        <f aca="true" t="shared" si="1" ref="AJ9:AJ35">SUM(Q9:R9)</f>
        <v>0</v>
      </c>
      <c r="AK9" s="96">
        <f aca="true" t="shared" si="2" ref="AK9:AK35">S9+T9</f>
        <v>0</v>
      </c>
      <c r="AL9" s="124">
        <f aca="true" t="shared" si="3" ref="AL9:AL35">SUM(U9:V9)</f>
        <v>0</v>
      </c>
      <c r="AM9" s="120">
        <f aca="true" t="shared" si="4" ref="AM9:AM35">SUM(W9:X9)</f>
        <v>17</v>
      </c>
      <c r="AN9" s="152">
        <f aca="true" t="shared" si="5" ref="AN9:AN35">SUM(Y9:Z9)</f>
        <v>0</v>
      </c>
    </row>
    <row r="10" spans="1:40" ht="13.5">
      <c r="A10" s="24">
        <v>3</v>
      </c>
      <c r="B10" s="25">
        <v>23</v>
      </c>
      <c r="C10" s="25">
        <v>43</v>
      </c>
      <c r="D10" s="25">
        <v>77</v>
      </c>
      <c r="E10" s="26">
        <v>629</v>
      </c>
      <c r="F10" s="54">
        <v>706</v>
      </c>
      <c r="G10" s="58">
        <v>0</v>
      </c>
      <c r="H10" s="25">
        <v>0</v>
      </c>
      <c r="I10" s="20">
        <v>0</v>
      </c>
      <c r="J10" s="21">
        <v>14</v>
      </c>
      <c r="K10" s="21">
        <v>2</v>
      </c>
      <c r="L10" s="21">
        <v>13</v>
      </c>
      <c r="M10" s="40">
        <v>0</v>
      </c>
      <c r="N10" s="40">
        <v>0</v>
      </c>
      <c r="O10" s="179">
        <v>0</v>
      </c>
      <c r="P10" s="179">
        <v>7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17</v>
      </c>
      <c r="Y10" s="161">
        <v>0</v>
      </c>
      <c r="Z10" s="162">
        <v>0</v>
      </c>
      <c r="AA10" s="27">
        <v>75</v>
      </c>
      <c r="AB10" s="28">
        <v>578</v>
      </c>
      <c r="AC10" s="16">
        <v>653</v>
      </c>
      <c r="AD10" s="24">
        <v>3</v>
      </c>
      <c r="AE10" s="92">
        <f>SUM(O10:AB10)</f>
        <v>677</v>
      </c>
      <c r="AF10" s="50">
        <f aca="true" t="shared" si="6" ref="AF10:AF35">F9-B10+C10</f>
        <v>706</v>
      </c>
      <c r="AG10" s="50">
        <f>F10-SUM(I10:Z10)</f>
        <v>653</v>
      </c>
      <c r="AI10" s="188">
        <f t="shared" si="0"/>
        <v>7</v>
      </c>
      <c r="AJ10" s="85">
        <f>SUM(Q10:R10)</f>
        <v>0</v>
      </c>
      <c r="AK10" s="96">
        <f t="shared" si="2"/>
        <v>0</v>
      </c>
      <c r="AL10" s="124">
        <f t="shared" si="3"/>
        <v>0</v>
      </c>
      <c r="AM10" s="120">
        <f t="shared" si="4"/>
        <v>17</v>
      </c>
      <c r="AN10" s="152">
        <f t="shared" si="5"/>
        <v>0</v>
      </c>
    </row>
    <row r="11" spans="1:40" ht="13.5">
      <c r="A11" s="24">
        <v>4</v>
      </c>
      <c r="B11" s="25">
        <v>29</v>
      </c>
      <c r="C11" s="25">
        <v>24</v>
      </c>
      <c r="D11" s="25">
        <v>71</v>
      </c>
      <c r="E11" s="26">
        <v>630</v>
      </c>
      <c r="F11" s="54">
        <v>701</v>
      </c>
      <c r="G11" s="58">
        <v>0</v>
      </c>
      <c r="H11" s="25">
        <v>0</v>
      </c>
      <c r="I11" s="20">
        <v>0</v>
      </c>
      <c r="J11" s="21">
        <v>17</v>
      </c>
      <c r="K11" s="21">
        <v>2</v>
      </c>
      <c r="L11" s="21">
        <v>13</v>
      </c>
      <c r="M11" s="40">
        <v>0</v>
      </c>
      <c r="N11" s="40">
        <v>0</v>
      </c>
      <c r="O11" s="179">
        <v>0</v>
      </c>
      <c r="P11" s="179">
        <v>7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17</v>
      </c>
      <c r="Y11" s="161">
        <v>0</v>
      </c>
      <c r="Z11" s="162">
        <v>0</v>
      </c>
      <c r="AA11" s="27">
        <v>69</v>
      </c>
      <c r="AB11" s="28">
        <v>576</v>
      </c>
      <c r="AC11" s="16">
        <v>645</v>
      </c>
      <c r="AD11" s="24">
        <v>4</v>
      </c>
      <c r="AE11" s="92">
        <f aca="true" t="shared" si="7" ref="AE11:AE17">SUM(O11:AB11)</f>
        <v>669</v>
      </c>
      <c r="AF11" s="50">
        <f t="shared" si="6"/>
        <v>701</v>
      </c>
      <c r="AG11" s="50">
        <f aca="true" t="shared" si="8" ref="AG11:AG31">F11-SUM(I11:Z11)</f>
        <v>645</v>
      </c>
      <c r="AI11" s="188">
        <f t="shared" si="0"/>
        <v>7</v>
      </c>
      <c r="AJ11" s="85">
        <f t="shared" si="1"/>
        <v>0</v>
      </c>
      <c r="AK11" s="96">
        <f t="shared" si="2"/>
        <v>0</v>
      </c>
      <c r="AL11" s="124">
        <f t="shared" si="3"/>
        <v>0</v>
      </c>
      <c r="AM11" s="120">
        <f t="shared" si="4"/>
        <v>17</v>
      </c>
      <c r="AN11" s="152">
        <f t="shared" si="5"/>
        <v>0</v>
      </c>
    </row>
    <row r="12" spans="1:40" ht="13.5">
      <c r="A12" s="24">
        <v>5</v>
      </c>
      <c r="B12" s="25">
        <v>31</v>
      </c>
      <c r="C12" s="25">
        <v>25</v>
      </c>
      <c r="D12" s="25">
        <v>66</v>
      </c>
      <c r="E12" s="26">
        <v>629</v>
      </c>
      <c r="F12" s="54">
        <v>695</v>
      </c>
      <c r="G12" s="58">
        <v>0</v>
      </c>
      <c r="H12" s="25">
        <v>0</v>
      </c>
      <c r="I12" s="20">
        <v>0</v>
      </c>
      <c r="J12" s="21">
        <v>11</v>
      </c>
      <c r="K12" s="21">
        <v>2</v>
      </c>
      <c r="L12" s="21">
        <v>13</v>
      </c>
      <c r="M12" s="40">
        <v>0</v>
      </c>
      <c r="N12" s="40">
        <v>0</v>
      </c>
      <c r="O12" s="179">
        <v>0</v>
      </c>
      <c r="P12" s="179">
        <v>7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17</v>
      </c>
      <c r="Y12" s="161">
        <v>0</v>
      </c>
      <c r="Z12" s="162">
        <v>0</v>
      </c>
      <c r="AA12" s="27">
        <v>64</v>
      </c>
      <c r="AB12" s="28">
        <v>581</v>
      </c>
      <c r="AC12" s="16">
        <v>645</v>
      </c>
      <c r="AD12" s="24">
        <v>5</v>
      </c>
      <c r="AE12" s="92">
        <f t="shared" si="7"/>
        <v>669</v>
      </c>
      <c r="AF12" s="50">
        <f t="shared" si="6"/>
        <v>695</v>
      </c>
      <c r="AG12" s="50">
        <f t="shared" si="8"/>
        <v>645</v>
      </c>
      <c r="AI12" s="188">
        <f t="shared" si="0"/>
        <v>7</v>
      </c>
      <c r="AJ12" s="85">
        <f t="shared" si="1"/>
        <v>0</v>
      </c>
      <c r="AK12" s="96">
        <f t="shared" si="2"/>
        <v>0</v>
      </c>
      <c r="AL12" s="124">
        <f t="shared" si="3"/>
        <v>0</v>
      </c>
      <c r="AM12" s="120">
        <f t="shared" si="4"/>
        <v>17</v>
      </c>
      <c r="AN12" s="152">
        <f t="shared" si="5"/>
        <v>0</v>
      </c>
    </row>
    <row r="13" spans="1:40" ht="13.5">
      <c r="A13" s="24">
        <v>6</v>
      </c>
      <c r="B13" s="25">
        <v>18</v>
      </c>
      <c r="C13" s="25">
        <v>24</v>
      </c>
      <c r="D13" s="25">
        <v>69</v>
      </c>
      <c r="E13" s="26">
        <v>632</v>
      </c>
      <c r="F13" s="54">
        <v>701</v>
      </c>
      <c r="G13" s="58">
        <v>0</v>
      </c>
      <c r="H13" s="25">
        <v>0</v>
      </c>
      <c r="I13" s="20">
        <v>0</v>
      </c>
      <c r="J13" s="21">
        <v>10</v>
      </c>
      <c r="K13" s="21">
        <v>2</v>
      </c>
      <c r="L13" s="21">
        <v>13</v>
      </c>
      <c r="M13" s="40">
        <v>0</v>
      </c>
      <c r="N13" s="40">
        <v>0</v>
      </c>
      <c r="O13" s="179">
        <v>0</v>
      </c>
      <c r="P13" s="179">
        <v>7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17</v>
      </c>
      <c r="Y13" s="161">
        <v>0</v>
      </c>
      <c r="Z13" s="162">
        <v>0</v>
      </c>
      <c r="AA13" s="27">
        <v>67</v>
      </c>
      <c r="AB13" s="28">
        <v>585</v>
      </c>
      <c r="AC13" s="16">
        <v>652</v>
      </c>
      <c r="AD13" s="24">
        <v>6</v>
      </c>
      <c r="AE13" s="92">
        <f t="shared" si="7"/>
        <v>676</v>
      </c>
      <c r="AF13" s="50">
        <f t="shared" si="6"/>
        <v>701</v>
      </c>
      <c r="AG13" s="50">
        <f t="shared" si="8"/>
        <v>652</v>
      </c>
      <c r="AI13" s="188">
        <f t="shared" si="0"/>
        <v>7</v>
      </c>
      <c r="AJ13" s="85">
        <f t="shared" si="1"/>
        <v>0</v>
      </c>
      <c r="AK13" s="96">
        <f t="shared" si="2"/>
        <v>0</v>
      </c>
      <c r="AL13" s="124">
        <f t="shared" si="3"/>
        <v>0</v>
      </c>
      <c r="AM13" s="120">
        <f t="shared" si="4"/>
        <v>17</v>
      </c>
      <c r="AN13" s="152">
        <f t="shared" si="5"/>
        <v>0</v>
      </c>
    </row>
    <row r="14" spans="1:40" ht="13.5">
      <c r="A14" s="24">
        <v>7</v>
      </c>
      <c r="B14" s="25">
        <v>24</v>
      </c>
      <c r="C14" s="25">
        <v>19</v>
      </c>
      <c r="D14" s="25">
        <v>70</v>
      </c>
      <c r="E14" s="26">
        <v>626</v>
      </c>
      <c r="F14" s="54">
        <v>696</v>
      </c>
      <c r="G14" s="58">
        <v>0</v>
      </c>
      <c r="H14" s="25">
        <v>0</v>
      </c>
      <c r="I14" s="20">
        <v>0</v>
      </c>
      <c r="J14" s="21">
        <v>12</v>
      </c>
      <c r="K14" s="21">
        <v>2</v>
      </c>
      <c r="L14" s="21">
        <v>13</v>
      </c>
      <c r="M14" s="40">
        <v>0</v>
      </c>
      <c r="N14" s="40">
        <v>0</v>
      </c>
      <c r="O14" s="179">
        <v>0</v>
      </c>
      <c r="P14" s="179">
        <v>7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17</v>
      </c>
      <c r="Y14" s="161">
        <v>0</v>
      </c>
      <c r="Z14" s="162">
        <v>0</v>
      </c>
      <c r="AA14" s="27">
        <v>68</v>
      </c>
      <c r="AB14" s="28">
        <v>577</v>
      </c>
      <c r="AC14" s="16">
        <v>645</v>
      </c>
      <c r="AD14" s="24">
        <v>7</v>
      </c>
      <c r="AE14" s="92">
        <f t="shared" si="7"/>
        <v>669</v>
      </c>
      <c r="AF14" s="50">
        <f t="shared" si="6"/>
        <v>696</v>
      </c>
      <c r="AG14" s="50">
        <f t="shared" si="8"/>
        <v>645</v>
      </c>
      <c r="AI14" s="188">
        <f t="shared" si="0"/>
        <v>7</v>
      </c>
      <c r="AJ14" s="85">
        <f t="shared" si="1"/>
        <v>0</v>
      </c>
      <c r="AK14" s="96">
        <f t="shared" si="2"/>
        <v>0</v>
      </c>
      <c r="AL14" s="124">
        <f t="shared" si="3"/>
        <v>0</v>
      </c>
      <c r="AM14" s="120">
        <f t="shared" si="4"/>
        <v>17</v>
      </c>
      <c r="AN14" s="152">
        <f t="shared" si="5"/>
        <v>0</v>
      </c>
    </row>
    <row r="15" spans="1:40" ht="13.5">
      <c r="A15" s="24">
        <v>8</v>
      </c>
      <c r="B15" s="25">
        <v>36</v>
      </c>
      <c r="C15" s="25">
        <v>21</v>
      </c>
      <c r="D15" s="25">
        <v>69</v>
      </c>
      <c r="E15" s="26">
        <v>612</v>
      </c>
      <c r="F15" s="54">
        <v>681</v>
      </c>
      <c r="G15" s="58">
        <v>0</v>
      </c>
      <c r="H15" s="25">
        <v>0</v>
      </c>
      <c r="I15" s="20">
        <v>0</v>
      </c>
      <c r="J15" s="21">
        <v>13</v>
      </c>
      <c r="K15" s="21">
        <v>2</v>
      </c>
      <c r="L15" s="21">
        <v>13</v>
      </c>
      <c r="M15" s="40">
        <v>0</v>
      </c>
      <c r="N15" s="40">
        <v>0</v>
      </c>
      <c r="O15" s="179">
        <v>0</v>
      </c>
      <c r="P15" s="179">
        <v>7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17</v>
      </c>
      <c r="Y15" s="161">
        <v>0</v>
      </c>
      <c r="Z15" s="162">
        <v>0</v>
      </c>
      <c r="AA15" s="27">
        <v>67</v>
      </c>
      <c r="AB15" s="28">
        <v>562</v>
      </c>
      <c r="AC15" s="16">
        <v>629</v>
      </c>
      <c r="AD15" s="24">
        <v>8</v>
      </c>
      <c r="AE15" s="92">
        <f t="shared" si="7"/>
        <v>653</v>
      </c>
      <c r="AF15" s="50">
        <f t="shared" si="6"/>
        <v>681</v>
      </c>
      <c r="AG15" s="50">
        <f t="shared" si="8"/>
        <v>629</v>
      </c>
      <c r="AI15" s="188">
        <f t="shared" si="0"/>
        <v>7</v>
      </c>
      <c r="AJ15" s="85">
        <f t="shared" si="1"/>
        <v>0</v>
      </c>
      <c r="AK15" s="96">
        <f t="shared" si="2"/>
        <v>0</v>
      </c>
      <c r="AL15" s="124">
        <f t="shared" si="3"/>
        <v>0</v>
      </c>
      <c r="AM15" s="120">
        <f t="shared" si="4"/>
        <v>17</v>
      </c>
      <c r="AN15" s="152">
        <f t="shared" si="5"/>
        <v>0</v>
      </c>
    </row>
    <row r="16" spans="1:40" ht="13.5">
      <c r="A16" s="24">
        <v>9</v>
      </c>
      <c r="B16" s="25">
        <v>28</v>
      </c>
      <c r="C16" s="25">
        <v>39</v>
      </c>
      <c r="D16" s="25">
        <v>76</v>
      </c>
      <c r="E16" s="26">
        <v>616</v>
      </c>
      <c r="F16" s="54">
        <v>692</v>
      </c>
      <c r="G16" s="58">
        <v>0</v>
      </c>
      <c r="H16" s="25">
        <v>0</v>
      </c>
      <c r="I16" s="20">
        <v>0</v>
      </c>
      <c r="J16" s="21">
        <v>13</v>
      </c>
      <c r="K16" s="21">
        <v>10</v>
      </c>
      <c r="L16" s="21">
        <v>23</v>
      </c>
      <c r="M16" s="40">
        <v>0</v>
      </c>
      <c r="N16" s="40">
        <v>0</v>
      </c>
      <c r="O16" s="179">
        <v>0</v>
      </c>
      <c r="P16" s="179">
        <v>7</v>
      </c>
      <c r="Q16" s="175">
        <v>0</v>
      </c>
      <c r="R16" s="147">
        <v>0</v>
      </c>
      <c r="S16" s="114">
        <v>0</v>
      </c>
      <c r="T16" s="115">
        <v>0</v>
      </c>
      <c r="U16" s="139">
        <v>8</v>
      </c>
      <c r="V16" s="140">
        <v>0</v>
      </c>
      <c r="W16" s="129">
        <v>0</v>
      </c>
      <c r="X16" s="155">
        <v>27</v>
      </c>
      <c r="Y16" s="161">
        <v>0</v>
      </c>
      <c r="Z16" s="162">
        <v>0</v>
      </c>
      <c r="AA16" s="27">
        <v>58</v>
      </c>
      <c r="AB16" s="28">
        <v>546</v>
      </c>
      <c r="AC16" s="16">
        <v>604</v>
      </c>
      <c r="AD16" s="24">
        <v>9</v>
      </c>
      <c r="AE16" s="92">
        <f t="shared" si="7"/>
        <v>646</v>
      </c>
      <c r="AF16" s="50">
        <f t="shared" si="6"/>
        <v>692</v>
      </c>
      <c r="AG16" s="50">
        <f t="shared" si="8"/>
        <v>604</v>
      </c>
      <c r="AI16" s="188">
        <f t="shared" si="0"/>
        <v>7</v>
      </c>
      <c r="AJ16" s="85">
        <f t="shared" si="1"/>
        <v>0</v>
      </c>
      <c r="AK16" s="96">
        <f t="shared" si="2"/>
        <v>0</v>
      </c>
      <c r="AL16" s="124">
        <f t="shared" si="3"/>
        <v>8</v>
      </c>
      <c r="AM16" s="120">
        <f t="shared" si="4"/>
        <v>27</v>
      </c>
      <c r="AN16" s="152">
        <f t="shared" si="5"/>
        <v>0</v>
      </c>
    </row>
    <row r="17" spans="1:40" ht="13.5">
      <c r="A17" s="24">
        <v>10</v>
      </c>
      <c r="B17" s="25">
        <v>24</v>
      </c>
      <c r="C17" s="25">
        <v>36</v>
      </c>
      <c r="D17" s="25">
        <v>78</v>
      </c>
      <c r="E17" s="26">
        <v>626</v>
      </c>
      <c r="F17" s="54">
        <v>704</v>
      </c>
      <c r="G17" s="58">
        <v>0</v>
      </c>
      <c r="H17" s="25">
        <v>0</v>
      </c>
      <c r="I17" s="20">
        <v>0</v>
      </c>
      <c r="J17" s="21">
        <v>13</v>
      </c>
      <c r="K17" s="21">
        <v>2</v>
      </c>
      <c r="L17" s="21">
        <v>13</v>
      </c>
      <c r="M17" s="40">
        <v>0</v>
      </c>
      <c r="N17" s="40">
        <v>0</v>
      </c>
      <c r="O17" s="179">
        <v>0</v>
      </c>
      <c r="P17" s="179">
        <v>7</v>
      </c>
      <c r="Q17" s="175">
        <v>0</v>
      </c>
      <c r="R17" s="147">
        <v>0</v>
      </c>
      <c r="S17" s="114">
        <v>0</v>
      </c>
      <c r="T17" s="115">
        <v>0</v>
      </c>
      <c r="U17" s="139">
        <v>7</v>
      </c>
      <c r="V17" s="140">
        <v>0</v>
      </c>
      <c r="W17" s="129">
        <v>0</v>
      </c>
      <c r="X17" s="155">
        <v>27</v>
      </c>
      <c r="Y17" s="161">
        <v>0</v>
      </c>
      <c r="Z17" s="162">
        <v>0</v>
      </c>
      <c r="AA17" s="27">
        <v>62</v>
      </c>
      <c r="AB17" s="28">
        <v>573</v>
      </c>
      <c r="AC17" s="16">
        <v>635</v>
      </c>
      <c r="AD17" s="24">
        <v>10</v>
      </c>
      <c r="AE17" s="92">
        <f t="shared" si="7"/>
        <v>676</v>
      </c>
      <c r="AF17" s="50">
        <f t="shared" si="6"/>
        <v>704</v>
      </c>
      <c r="AG17" s="50">
        <f>F17-SUM(I17:Z17)</f>
        <v>635</v>
      </c>
      <c r="AI17" s="188">
        <f t="shared" si="0"/>
        <v>7</v>
      </c>
      <c r="AJ17" s="85">
        <f t="shared" si="1"/>
        <v>0</v>
      </c>
      <c r="AK17" s="96">
        <f t="shared" si="2"/>
        <v>0</v>
      </c>
      <c r="AL17" s="124">
        <f t="shared" si="3"/>
        <v>7</v>
      </c>
      <c r="AM17" s="120">
        <f t="shared" si="4"/>
        <v>27</v>
      </c>
      <c r="AN17" s="152">
        <f t="shared" si="5"/>
        <v>0</v>
      </c>
    </row>
    <row r="18" spans="1:40" ht="13.5">
      <c r="A18" s="24">
        <v>11</v>
      </c>
      <c r="B18" s="25">
        <v>27</v>
      </c>
      <c r="C18" s="25">
        <v>20</v>
      </c>
      <c r="D18" s="25">
        <v>74</v>
      </c>
      <c r="E18" s="26">
        <v>623</v>
      </c>
      <c r="F18" s="54">
        <v>697</v>
      </c>
      <c r="G18" s="58">
        <v>0</v>
      </c>
      <c r="H18" s="25">
        <v>0</v>
      </c>
      <c r="I18" s="20">
        <v>1</v>
      </c>
      <c r="J18" s="21">
        <v>17</v>
      </c>
      <c r="K18" s="21">
        <v>2</v>
      </c>
      <c r="L18" s="21">
        <v>13</v>
      </c>
      <c r="M18" s="40">
        <v>0</v>
      </c>
      <c r="N18" s="40">
        <v>0</v>
      </c>
      <c r="O18" s="179">
        <v>0</v>
      </c>
      <c r="P18" s="179">
        <v>7</v>
      </c>
      <c r="Q18" s="175">
        <v>0</v>
      </c>
      <c r="R18" s="147">
        <v>0</v>
      </c>
      <c r="S18" s="114">
        <v>0</v>
      </c>
      <c r="T18" s="115">
        <v>0</v>
      </c>
      <c r="U18" s="139">
        <v>7</v>
      </c>
      <c r="V18" s="140">
        <v>0</v>
      </c>
      <c r="W18" s="129">
        <v>0</v>
      </c>
      <c r="X18" s="155">
        <v>27</v>
      </c>
      <c r="Y18" s="161">
        <v>0</v>
      </c>
      <c r="Z18" s="162">
        <v>0</v>
      </c>
      <c r="AA18" s="27">
        <v>57</v>
      </c>
      <c r="AB18" s="28">
        <v>566</v>
      </c>
      <c r="AC18" s="16">
        <v>623</v>
      </c>
      <c r="AD18" s="24">
        <v>11</v>
      </c>
      <c r="AE18" s="92">
        <f>SUM(O18:AB18)</f>
        <v>664</v>
      </c>
      <c r="AF18" s="50">
        <f>F17-B18+C18</f>
        <v>697</v>
      </c>
      <c r="AG18" s="50">
        <f>F18-SUM(I18:Z18)</f>
        <v>623</v>
      </c>
      <c r="AI18" s="188">
        <f t="shared" si="0"/>
        <v>7</v>
      </c>
      <c r="AJ18" s="85">
        <f t="shared" si="1"/>
        <v>0</v>
      </c>
      <c r="AK18" s="96">
        <f t="shared" si="2"/>
        <v>0</v>
      </c>
      <c r="AL18" s="124">
        <f t="shared" si="3"/>
        <v>7</v>
      </c>
      <c r="AM18" s="120">
        <f t="shared" si="4"/>
        <v>27</v>
      </c>
      <c r="AN18" s="152">
        <f t="shared" si="5"/>
        <v>0</v>
      </c>
    </row>
    <row r="19" spans="1:40" ht="13.5">
      <c r="A19" s="24">
        <v>12</v>
      </c>
      <c r="B19" s="25">
        <v>28</v>
      </c>
      <c r="C19" s="25">
        <v>29</v>
      </c>
      <c r="D19" s="25">
        <v>72</v>
      </c>
      <c r="E19" s="26">
        <v>626</v>
      </c>
      <c r="F19" s="54">
        <v>698</v>
      </c>
      <c r="G19" s="58">
        <v>0</v>
      </c>
      <c r="H19" s="25">
        <v>0</v>
      </c>
      <c r="I19" s="20">
        <v>0</v>
      </c>
      <c r="J19" s="21">
        <v>5</v>
      </c>
      <c r="K19" s="21">
        <v>2</v>
      </c>
      <c r="L19" s="21">
        <v>13</v>
      </c>
      <c r="M19" s="40">
        <v>0</v>
      </c>
      <c r="N19" s="40">
        <v>0</v>
      </c>
      <c r="O19" s="179">
        <v>0</v>
      </c>
      <c r="P19" s="179">
        <v>7</v>
      </c>
      <c r="Q19" s="175">
        <v>0</v>
      </c>
      <c r="R19" s="147">
        <v>0</v>
      </c>
      <c r="S19" s="114">
        <v>0</v>
      </c>
      <c r="T19" s="115">
        <v>0</v>
      </c>
      <c r="U19" s="139">
        <v>7</v>
      </c>
      <c r="V19" s="140">
        <v>0</v>
      </c>
      <c r="W19" s="129">
        <v>0</v>
      </c>
      <c r="X19" s="155">
        <v>27</v>
      </c>
      <c r="Y19" s="161">
        <v>0</v>
      </c>
      <c r="Z19" s="162">
        <v>0</v>
      </c>
      <c r="AA19" s="27">
        <v>56</v>
      </c>
      <c r="AB19" s="28">
        <v>581</v>
      </c>
      <c r="AC19" s="16">
        <v>637</v>
      </c>
      <c r="AD19" s="24">
        <v>12</v>
      </c>
      <c r="AE19" s="92">
        <f aca="true" t="shared" si="9" ref="AE19:AE35">SUM(O19:AB19)</f>
        <v>678</v>
      </c>
      <c r="AF19" s="50">
        <f t="shared" si="6"/>
        <v>698</v>
      </c>
      <c r="AG19" s="50">
        <f>F19-SUM(I19:Z19)</f>
        <v>637</v>
      </c>
      <c r="AI19" s="188">
        <f aca="true" t="shared" si="10" ref="AI19:AI35">SUM(O19:P19)</f>
        <v>7</v>
      </c>
      <c r="AJ19" s="85">
        <f t="shared" si="1"/>
        <v>0</v>
      </c>
      <c r="AK19" s="96">
        <f t="shared" si="2"/>
        <v>0</v>
      </c>
      <c r="AL19" s="124">
        <f t="shared" si="3"/>
        <v>7</v>
      </c>
      <c r="AM19" s="120">
        <f t="shared" si="4"/>
        <v>27</v>
      </c>
      <c r="AN19" s="152">
        <f t="shared" si="5"/>
        <v>0</v>
      </c>
    </row>
    <row r="20" spans="1:40" ht="13.5">
      <c r="A20" s="24">
        <v>13</v>
      </c>
      <c r="B20" s="25">
        <v>13</v>
      </c>
      <c r="C20" s="25">
        <v>26</v>
      </c>
      <c r="D20" s="25">
        <v>75</v>
      </c>
      <c r="E20" s="26">
        <v>636</v>
      </c>
      <c r="F20" s="54">
        <v>711</v>
      </c>
      <c r="G20" s="58">
        <v>0</v>
      </c>
      <c r="H20" s="25">
        <v>0</v>
      </c>
      <c r="I20" s="20">
        <v>0</v>
      </c>
      <c r="J20" s="21">
        <v>6</v>
      </c>
      <c r="K20" s="21">
        <v>2</v>
      </c>
      <c r="L20" s="21">
        <v>13</v>
      </c>
      <c r="M20" s="40">
        <v>0</v>
      </c>
      <c r="N20" s="40">
        <v>0</v>
      </c>
      <c r="O20" s="179">
        <v>0</v>
      </c>
      <c r="P20" s="179">
        <v>7</v>
      </c>
      <c r="Q20" s="175">
        <v>0</v>
      </c>
      <c r="R20" s="147">
        <v>0</v>
      </c>
      <c r="S20" s="114">
        <v>0</v>
      </c>
      <c r="T20" s="115">
        <v>0</v>
      </c>
      <c r="U20" s="139">
        <v>7</v>
      </c>
      <c r="V20" s="140">
        <v>0</v>
      </c>
      <c r="W20" s="129">
        <v>0</v>
      </c>
      <c r="X20" s="155">
        <v>27</v>
      </c>
      <c r="Y20" s="161">
        <v>0</v>
      </c>
      <c r="Z20" s="162">
        <v>0</v>
      </c>
      <c r="AA20" s="27">
        <v>66</v>
      </c>
      <c r="AB20" s="28">
        <v>583</v>
      </c>
      <c r="AC20" s="16">
        <v>649</v>
      </c>
      <c r="AD20" s="24">
        <v>13</v>
      </c>
      <c r="AE20" s="92">
        <f t="shared" si="9"/>
        <v>690</v>
      </c>
      <c r="AF20" s="50">
        <f t="shared" si="6"/>
        <v>711</v>
      </c>
      <c r="AG20" s="50">
        <f>F20-SUM(I20:Z20)</f>
        <v>649</v>
      </c>
      <c r="AI20" s="188">
        <f t="shared" si="10"/>
        <v>7</v>
      </c>
      <c r="AJ20" s="85">
        <f t="shared" si="1"/>
        <v>0</v>
      </c>
      <c r="AK20" s="96">
        <f t="shared" si="2"/>
        <v>0</v>
      </c>
      <c r="AL20" s="124">
        <f t="shared" si="3"/>
        <v>7</v>
      </c>
      <c r="AM20" s="120">
        <f t="shared" si="4"/>
        <v>27</v>
      </c>
      <c r="AN20" s="152">
        <f t="shared" si="5"/>
        <v>0</v>
      </c>
    </row>
    <row r="21" spans="1:40" ht="13.5">
      <c r="A21" s="24">
        <v>14</v>
      </c>
      <c r="B21" s="25">
        <v>37</v>
      </c>
      <c r="C21" s="25">
        <v>34</v>
      </c>
      <c r="D21" s="25">
        <v>69</v>
      </c>
      <c r="E21" s="26">
        <v>593</v>
      </c>
      <c r="F21" s="54">
        <v>708</v>
      </c>
      <c r="G21" s="58">
        <v>0</v>
      </c>
      <c r="H21" s="25">
        <v>0</v>
      </c>
      <c r="I21" s="20">
        <v>0</v>
      </c>
      <c r="J21" s="21">
        <v>11</v>
      </c>
      <c r="K21" s="21">
        <v>2</v>
      </c>
      <c r="L21" s="21">
        <v>18</v>
      </c>
      <c r="M21" s="40">
        <v>0</v>
      </c>
      <c r="N21" s="40">
        <v>0</v>
      </c>
      <c r="O21" s="179">
        <v>0</v>
      </c>
      <c r="P21" s="179">
        <v>7</v>
      </c>
      <c r="Q21" s="175">
        <v>0</v>
      </c>
      <c r="R21" s="147">
        <v>0</v>
      </c>
      <c r="S21" s="114">
        <v>0</v>
      </c>
      <c r="T21" s="115">
        <v>0</v>
      </c>
      <c r="U21" s="139">
        <v>7</v>
      </c>
      <c r="V21" s="140">
        <v>0</v>
      </c>
      <c r="W21" s="129">
        <v>0</v>
      </c>
      <c r="X21" s="155">
        <v>32</v>
      </c>
      <c r="Y21" s="161">
        <v>0</v>
      </c>
      <c r="Z21" s="162">
        <v>0</v>
      </c>
      <c r="AA21" s="27">
        <v>67</v>
      </c>
      <c r="AB21" s="28">
        <v>564</v>
      </c>
      <c r="AC21" s="16">
        <v>631</v>
      </c>
      <c r="AD21" s="24">
        <v>14</v>
      </c>
      <c r="AE21" s="92">
        <f t="shared" si="9"/>
        <v>677</v>
      </c>
      <c r="AF21" s="50">
        <f t="shared" si="6"/>
        <v>708</v>
      </c>
      <c r="AG21" s="50">
        <f>F21-SUM(I21:Z21)</f>
        <v>631</v>
      </c>
      <c r="AI21" s="188">
        <f t="shared" si="10"/>
        <v>7</v>
      </c>
      <c r="AJ21" s="85">
        <f t="shared" si="1"/>
        <v>0</v>
      </c>
      <c r="AK21" s="96">
        <f t="shared" si="2"/>
        <v>0</v>
      </c>
      <c r="AL21" s="124">
        <f t="shared" si="3"/>
        <v>7</v>
      </c>
      <c r="AM21" s="120">
        <f t="shared" si="4"/>
        <v>32</v>
      </c>
      <c r="AN21" s="152">
        <f t="shared" si="5"/>
        <v>0</v>
      </c>
    </row>
    <row r="22" spans="1:40" ht="13.5">
      <c r="A22" s="24">
        <v>15</v>
      </c>
      <c r="B22" s="25">
        <v>39</v>
      </c>
      <c r="C22" s="25">
        <v>29</v>
      </c>
      <c r="D22" s="25">
        <v>76</v>
      </c>
      <c r="E22" s="26">
        <v>622</v>
      </c>
      <c r="F22" s="54">
        <v>698</v>
      </c>
      <c r="G22" s="58">
        <v>0</v>
      </c>
      <c r="H22" s="25">
        <v>0</v>
      </c>
      <c r="I22" s="20">
        <v>0</v>
      </c>
      <c r="J22" s="21">
        <v>11</v>
      </c>
      <c r="K22" s="21">
        <v>2</v>
      </c>
      <c r="L22" s="21">
        <v>18</v>
      </c>
      <c r="M22" s="40">
        <v>0</v>
      </c>
      <c r="N22" s="40">
        <v>0</v>
      </c>
      <c r="O22" s="179">
        <v>0</v>
      </c>
      <c r="P22" s="179">
        <v>7</v>
      </c>
      <c r="Q22" s="175">
        <v>0</v>
      </c>
      <c r="R22" s="147">
        <v>0</v>
      </c>
      <c r="S22" s="114">
        <v>0</v>
      </c>
      <c r="T22" s="115">
        <v>0</v>
      </c>
      <c r="U22" s="139">
        <v>7</v>
      </c>
      <c r="V22" s="140">
        <v>0</v>
      </c>
      <c r="W22" s="129">
        <v>0</v>
      </c>
      <c r="X22" s="155">
        <v>27</v>
      </c>
      <c r="Y22" s="161">
        <v>0</v>
      </c>
      <c r="Z22" s="162">
        <v>0</v>
      </c>
      <c r="AA22" s="27">
        <v>67</v>
      </c>
      <c r="AB22" s="28">
        <v>559</v>
      </c>
      <c r="AC22" s="16">
        <v>626</v>
      </c>
      <c r="AD22" s="24">
        <v>15</v>
      </c>
      <c r="AE22" s="92">
        <f t="shared" si="9"/>
        <v>667</v>
      </c>
      <c r="AF22" s="50">
        <f t="shared" si="6"/>
        <v>698</v>
      </c>
      <c r="AG22" s="50">
        <f t="shared" si="8"/>
        <v>626</v>
      </c>
      <c r="AI22" s="188">
        <f t="shared" si="10"/>
        <v>7</v>
      </c>
      <c r="AJ22" s="85">
        <f t="shared" si="1"/>
        <v>0</v>
      </c>
      <c r="AK22" s="96">
        <f t="shared" si="2"/>
        <v>0</v>
      </c>
      <c r="AL22" s="124">
        <f t="shared" si="3"/>
        <v>7</v>
      </c>
      <c r="AM22" s="120">
        <f t="shared" si="4"/>
        <v>27</v>
      </c>
      <c r="AN22" s="152">
        <f t="shared" si="5"/>
        <v>0</v>
      </c>
    </row>
    <row r="23" spans="1:40" ht="13.5">
      <c r="A23" s="24">
        <v>16</v>
      </c>
      <c r="B23" s="25">
        <v>16</v>
      </c>
      <c r="C23" s="25">
        <v>18</v>
      </c>
      <c r="D23" s="25">
        <v>74</v>
      </c>
      <c r="E23" s="26">
        <v>626</v>
      </c>
      <c r="F23" s="54">
        <v>700</v>
      </c>
      <c r="G23" s="58">
        <v>0</v>
      </c>
      <c r="H23" s="25">
        <v>0</v>
      </c>
      <c r="I23" s="20">
        <v>0</v>
      </c>
      <c r="J23" s="21">
        <v>11</v>
      </c>
      <c r="K23" s="21">
        <v>2</v>
      </c>
      <c r="L23" s="21">
        <v>13</v>
      </c>
      <c r="M23" s="40">
        <v>0</v>
      </c>
      <c r="N23" s="40">
        <v>0</v>
      </c>
      <c r="O23" s="179">
        <v>0</v>
      </c>
      <c r="P23" s="179">
        <v>7</v>
      </c>
      <c r="Q23" s="175">
        <v>0</v>
      </c>
      <c r="R23" s="147">
        <v>0</v>
      </c>
      <c r="S23" s="114">
        <v>0</v>
      </c>
      <c r="T23" s="115">
        <v>0</v>
      </c>
      <c r="U23" s="139">
        <v>7</v>
      </c>
      <c r="V23" s="140">
        <v>0</v>
      </c>
      <c r="W23" s="129">
        <v>0</v>
      </c>
      <c r="X23" s="155">
        <v>27</v>
      </c>
      <c r="Y23" s="161">
        <v>0</v>
      </c>
      <c r="Z23" s="162">
        <v>0</v>
      </c>
      <c r="AA23" s="27">
        <v>65</v>
      </c>
      <c r="AB23" s="28">
        <v>568</v>
      </c>
      <c r="AC23" s="16">
        <v>633</v>
      </c>
      <c r="AD23" s="24">
        <v>16</v>
      </c>
      <c r="AE23" s="92">
        <f t="shared" si="9"/>
        <v>674</v>
      </c>
      <c r="AF23" s="50">
        <f t="shared" si="6"/>
        <v>700</v>
      </c>
      <c r="AG23" s="50">
        <f t="shared" si="8"/>
        <v>633</v>
      </c>
      <c r="AI23" s="188">
        <f t="shared" si="10"/>
        <v>7</v>
      </c>
      <c r="AJ23" s="85">
        <f t="shared" si="1"/>
        <v>0</v>
      </c>
      <c r="AK23" s="96">
        <f t="shared" si="2"/>
        <v>0</v>
      </c>
      <c r="AL23" s="124">
        <f t="shared" si="3"/>
        <v>7</v>
      </c>
      <c r="AM23" s="120">
        <f t="shared" si="4"/>
        <v>27</v>
      </c>
      <c r="AN23" s="152">
        <f t="shared" si="5"/>
        <v>0</v>
      </c>
    </row>
    <row r="24" spans="1:40" ht="13.5">
      <c r="A24" s="24">
        <v>17</v>
      </c>
      <c r="B24" s="25">
        <v>23</v>
      </c>
      <c r="C24" s="25">
        <v>23</v>
      </c>
      <c r="D24" s="25">
        <v>77</v>
      </c>
      <c r="E24" s="26">
        <v>623</v>
      </c>
      <c r="F24" s="54">
        <v>700</v>
      </c>
      <c r="G24" s="58">
        <v>0</v>
      </c>
      <c r="H24" s="25">
        <v>0</v>
      </c>
      <c r="I24" s="20">
        <v>0</v>
      </c>
      <c r="J24" s="21">
        <v>12</v>
      </c>
      <c r="K24" s="21">
        <v>2</v>
      </c>
      <c r="L24" s="21">
        <v>13</v>
      </c>
      <c r="M24" s="40">
        <v>0</v>
      </c>
      <c r="N24" s="40">
        <v>0</v>
      </c>
      <c r="O24" s="179">
        <v>0</v>
      </c>
      <c r="P24" s="179">
        <v>7</v>
      </c>
      <c r="Q24" s="175">
        <v>0</v>
      </c>
      <c r="R24" s="147">
        <v>0</v>
      </c>
      <c r="S24" s="114">
        <v>0</v>
      </c>
      <c r="T24" s="115">
        <v>0</v>
      </c>
      <c r="U24" s="139">
        <v>7</v>
      </c>
      <c r="V24" s="140">
        <v>0</v>
      </c>
      <c r="W24" s="129">
        <v>0</v>
      </c>
      <c r="X24" s="155">
        <v>27</v>
      </c>
      <c r="Y24" s="161">
        <v>0</v>
      </c>
      <c r="Z24" s="162">
        <v>0</v>
      </c>
      <c r="AA24" s="27">
        <v>68</v>
      </c>
      <c r="AB24" s="28">
        <v>564</v>
      </c>
      <c r="AC24" s="16">
        <v>632</v>
      </c>
      <c r="AD24" s="24">
        <v>17</v>
      </c>
      <c r="AE24" s="92">
        <f t="shared" si="9"/>
        <v>673</v>
      </c>
      <c r="AF24" s="50">
        <f t="shared" si="6"/>
        <v>700</v>
      </c>
      <c r="AG24" s="50">
        <f>F24-SUM(I24:Z24)</f>
        <v>632</v>
      </c>
      <c r="AI24" s="188">
        <f t="shared" si="10"/>
        <v>7</v>
      </c>
      <c r="AJ24" s="85">
        <f t="shared" si="1"/>
        <v>0</v>
      </c>
      <c r="AK24" s="96">
        <f t="shared" si="2"/>
        <v>0</v>
      </c>
      <c r="AL24" s="124">
        <f t="shared" si="3"/>
        <v>7</v>
      </c>
      <c r="AM24" s="120">
        <f t="shared" si="4"/>
        <v>27</v>
      </c>
      <c r="AN24" s="152">
        <f t="shared" si="5"/>
        <v>0</v>
      </c>
    </row>
    <row r="25" spans="1:40" ht="13.5">
      <c r="A25" s="24">
        <v>18</v>
      </c>
      <c r="B25" s="25">
        <v>21</v>
      </c>
      <c r="C25" s="25">
        <v>43</v>
      </c>
      <c r="D25" s="25">
        <v>78</v>
      </c>
      <c r="E25" s="26">
        <v>644</v>
      </c>
      <c r="F25" s="54">
        <v>722</v>
      </c>
      <c r="G25" s="58">
        <v>0</v>
      </c>
      <c r="H25" s="25">
        <v>0</v>
      </c>
      <c r="I25" s="20">
        <v>1</v>
      </c>
      <c r="J25" s="21">
        <v>18</v>
      </c>
      <c r="K25" s="21">
        <v>2</v>
      </c>
      <c r="L25" s="21">
        <v>16</v>
      </c>
      <c r="M25" s="40">
        <v>0</v>
      </c>
      <c r="N25" s="40">
        <v>0</v>
      </c>
      <c r="O25" s="179">
        <v>0</v>
      </c>
      <c r="P25" s="179">
        <v>7</v>
      </c>
      <c r="Q25" s="175">
        <v>0</v>
      </c>
      <c r="R25" s="147">
        <v>0</v>
      </c>
      <c r="S25" s="114">
        <v>0</v>
      </c>
      <c r="T25" s="115">
        <v>0</v>
      </c>
      <c r="U25" s="139">
        <v>7</v>
      </c>
      <c r="V25" s="140">
        <v>0</v>
      </c>
      <c r="W25" s="129">
        <v>0</v>
      </c>
      <c r="X25" s="155">
        <v>27</v>
      </c>
      <c r="Y25" s="161">
        <v>0</v>
      </c>
      <c r="Z25" s="162">
        <v>0</v>
      </c>
      <c r="AA25" s="27">
        <v>68</v>
      </c>
      <c r="AB25" s="28">
        <v>576</v>
      </c>
      <c r="AC25" s="16">
        <v>644</v>
      </c>
      <c r="AD25" s="24">
        <v>18</v>
      </c>
      <c r="AE25" s="92">
        <f t="shared" si="9"/>
        <v>685</v>
      </c>
      <c r="AF25" s="50">
        <f t="shared" si="6"/>
        <v>722</v>
      </c>
      <c r="AG25" s="50">
        <f>F25-SUM(I25:Z25)</f>
        <v>644</v>
      </c>
      <c r="AI25" s="188">
        <f t="shared" si="10"/>
        <v>7</v>
      </c>
      <c r="AJ25" s="85">
        <f t="shared" si="1"/>
        <v>0</v>
      </c>
      <c r="AK25" s="96">
        <f t="shared" si="2"/>
        <v>0</v>
      </c>
      <c r="AL25" s="124">
        <f t="shared" si="3"/>
        <v>7</v>
      </c>
      <c r="AM25" s="120">
        <f t="shared" si="4"/>
        <v>27</v>
      </c>
      <c r="AN25" s="152">
        <f t="shared" si="5"/>
        <v>0</v>
      </c>
    </row>
    <row r="26" spans="1:40" ht="13.5">
      <c r="A26" s="24">
        <v>19</v>
      </c>
      <c r="B26" s="25">
        <v>33</v>
      </c>
      <c r="C26" s="25">
        <v>30</v>
      </c>
      <c r="D26" s="25">
        <v>79</v>
      </c>
      <c r="E26" s="26">
        <v>640</v>
      </c>
      <c r="F26" s="54">
        <v>719</v>
      </c>
      <c r="G26" s="58">
        <v>0</v>
      </c>
      <c r="H26" s="25">
        <v>0</v>
      </c>
      <c r="I26" s="20">
        <v>0</v>
      </c>
      <c r="J26" s="21">
        <v>9</v>
      </c>
      <c r="K26" s="21">
        <v>2</v>
      </c>
      <c r="L26" s="21">
        <v>12</v>
      </c>
      <c r="M26" s="40">
        <v>0</v>
      </c>
      <c r="N26" s="40">
        <v>0</v>
      </c>
      <c r="O26" s="179">
        <v>0</v>
      </c>
      <c r="P26" s="179">
        <v>7</v>
      </c>
      <c r="Q26" s="175">
        <v>0</v>
      </c>
      <c r="R26" s="147">
        <v>0</v>
      </c>
      <c r="S26" s="114">
        <v>0</v>
      </c>
      <c r="T26" s="115">
        <v>0</v>
      </c>
      <c r="U26" s="139">
        <v>7</v>
      </c>
      <c r="V26" s="140">
        <v>0</v>
      </c>
      <c r="W26" s="129">
        <v>0</v>
      </c>
      <c r="X26" s="155">
        <v>26</v>
      </c>
      <c r="Y26" s="161">
        <v>0</v>
      </c>
      <c r="Z26" s="162">
        <v>0</v>
      </c>
      <c r="AA26" s="27">
        <v>70</v>
      </c>
      <c r="AB26" s="28">
        <v>586</v>
      </c>
      <c r="AC26" s="16">
        <f>SUM(AA26:AB26)</f>
        <v>656</v>
      </c>
      <c r="AD26" s="24">
        <v>19</v>
      </c>
      <c r="AE26" s="92">
        <f t="shared" si="9"/>
        <v>696</v>
      </c>
      <c r="AF26" s="50">
        <f t="shared" si="6"/>
        <v>719</v>
      </c>
      <c r="AG26" s="50">
        <f>F26-SUM(I26:Z26)</f>
        <v>656</v>
      </c>
      <c r="AI26" s="188">
        <f t="shared" si="10"/>
        <v>7</v>
      </c>
      <c r="AJ26" s="85">
        <f t="shared" si="1"/>
        <v>0</v>
      </c>
      <c r="AK26" s="96">
        <f t="shared" si="2"/>
        <v>0</v>
      </c>
      <c r="AL26" s="124">
        <f t="shared" si="3"/>
        <v>7</v>
      </c>
      <c r="AM26" s="120">
        <f t="shared" si="4"/>
        <v>26</v>
      </c>
      <c r="AN26" s="152">
        <f t="shared" si="5"/>
        <v>0</v>
      </c>
    </row>
    <row r="27" spans="1:40" ht="13.5">
      <c r="A27" s="24">
        <v>20</v>
      </c>
      <c r="B27" s="25">
        <v>24</v>
      </c>
      <c r="C27" s="25">
        <v>33</v>
      </c>
      <c r="D27" s="25">
        <v>83</v>
      </c>
      <c r="E27" s="26">
        <v>645</v>
      </c>
      <c r="F27" s="54">
        <v>728</v>
      </c>
      <c r="G27" s="58">
        <v>0</v>
      </c>
      <c r="H27" s="25">
        <v>0</v>
      </c>
      <c r="I27" s="20">
        <v>0</v>
      </c>
      <c r="J27" s="21">
        <v>9</v>
      </c>
      <c r="K27" s="21">
        <v>2</v>
      </c>
      <c r="L27" s="21">
        <v>12</v>
      </c>
      <c r="M27" s="40">
        <v>0</v>
      </c>
      <c r="N27" s="40">
        <v>0</v>
      </c>
      <c r="O27" s="179">
        <v>0</v>
      </c>
      <c r="P27" s="179">
        <v>7</v>
      </c>
      <c r="Q27" s="175">
        <v>0</v>
      </c>
      <c r="R27" s="147">
        <v>0</v>
      </c>
      <c r="S27" s="114">
        <v>0</v>
      </c>
      <c r="T27" s="115">
        <v>0</v>
      </c>
      <c r="U27" s="139">
        <v>7</v>
      </c>
      <c r="V27" s="140">
        <v>0</v>
      </c>
      <c r="W27" s="129">
        <v>0</v>
      </c>
      <c r="X27" s="155">
        <v>26</v>
      </c>
      <c r="Y27" s="161">
        <v>0</v>
      </c>
      <c r="Z27" s="162">
        <v>0</v>
      </c>
      <c r="AA27" s="27">
        <v>74</v>
      </c>
      <c r="AB27" s="28">
        <v>591</v>
      </c>
      <c r="AC27" s="16">
        <f aca="true" t="shared" si="11" ref="AC27:AC35">SUM(AA27:AB27)</f>
        <v>665</v>
      </c>
      <c r="AD27" s="24">
        <v>20</v>
      </c>
      <c r="AE27" s="92">
        <f t="shared" si="9"/>
        <v>705</v>
      </c>
      <c r="AF27" s="50">
        <f t="shared" si="6"/>
        <v>728</v>
      </c>
      <c r="AG27" s="50">
        <f t="shared" si="8"/>
        <v>665</v>
      </c>
      <c r="AI27" s="188">
        <f t="shared" si="10"/>
        <v>7</v>
      </c>
      <c r="AJ27" s="85">
        <f t="shared" si="1"/>
        <v>0</v>
      </c>
      <c r="AK27" s="96">
        <f t="shared" si="2"/>
        <v>0</v>
      </c>
      <c r="AL27" s="124">
        <f t="shared" si="3"/>
        <v>7</v>
      </c>
      <c r="AM27" s="120">
        <f t="shared" si="4"/>
        <v>26</v>
      </c>
      <c r="AN27" s="152">
        <f t="shared" si="5"/>
        <v>0</v>
      </c>
    </row>
    <row r="28" spans="1:40" ht="13.5">
      <c r="A28" s="24">
        <v>21</v>
      </c>
      <c r="B28" s="25">
        <v>29</v>
      </c>
      <c r="C28" s="25">
        <v>18</v>
      </c>
      <c r="D28" s="25">
        <v>79</v>
      </c>
      <c r="E28" s="26">
        <v>638</v>
      </c>
      <c r="F28" s="54">
        <v>717</v>
      </c>
      <c r="G28" s="58">
        <v>0</v>
      </c>
      <c r="H28" s="25">
        <v>0</v>
      </c>
      <c r="I28" s="20">
        <v>0</v>
      </c>
      <c r="J28" s="21">
        <v>12</v>
      </c>
      <c r="K28" s="21">
        <v>2</v>
      </c>
      <c r="L28" s="21">
        <v>12</v>
      </c>
      <c r="M28" s="40">
        <v>0</v>
      </c>
      <c r="N28" s="40">
        <v>0</v>
      </c>
      <c r="O28" s="179">
        <v>0</v>
      </c>
      <c r="P28" s="179">
        <v>7</v>
      </c>
      <c r="Q28" s="175">
        <v>0</v>
      </c>
      <c r="R28" s="147">
        <v>0</v>
      </c>
      <c r="S28" s="114">
        <v>0</v>
      </c>
      <c r="T28" s="115">
        <v>0</v>
      </c>
      <c r="U28" s="139">
        <v>7</v>
      </c>
      <c r="V28" s="140">
        <v>0</v>
      </c>
      <c r="W28" s="129">
        <v>0</v>
      </c>
      <c r="X28" s="155">
        <v>26</v>
      </c>
      <c r="Y28" s="161">
        <v>0</v>
      </c>
      <c r="Z28" s="162">
        <v>0</v>
      </c>
      <c r="AA28" s="27">
        <v>70</v>
      </c>
      <c r="AB28" s="28">
        <v>581</v>
      </c>
      <c r="AC28" s="16">
        <f t="shared" si="11"/>
        <v>651</v>
      </c>
      <c r="AD28" s="24">
        <v>21</v>
      </c>
      <c r="AE28" s="92">
        <f t="shared" si="9"/>
        <v>691</v>
      </c>
      <c r="AF28" s="50">
        <f t="shared" si="6"/>
        <v>717</v>
      </c>
      <c r="AG28" s="50">
        <f t="shared" si="8"/>
        <v>651</v>
      </c>
      <c r="AI28" s="188">
        <f t="shared" si="10"/>
        <v>7</v>
      </c>
      <c r="AJ28" s="85">
        <f t="shared" si="1"/>
        <v>0</v>
      </c>
      <c r="AK28" s="96">
        <f t="shared" si="2"/>
        <v>0</v>
      </c>
      <c r="AL28" s="124">
        <f t="shared" si="3"/>
        <v>7</v>
      </c>
      <c r="AM28" s="120">
        <f t="shared" si="4"/>
        <v>26</v>
      </c>
      <c r="AN28" s="152">
        <f t="shared" si="5"/>
        <v>0</v>
      </c>
    </row>
    <row r="29" spans="1:40" ht="13.5">
      <c r="A29" s="24">
        <v>22</v>
      </c>
      <c r="B29" s="25">
        <v>18</v>
      </c>
      <c r="C29" s="25">
        <v>22</v>
      </c>
      <c r="D29" s="25">
        <v>82</v>
      </c>
      <c r="E29" s="26">
        <v>639</v>
      </c>
      <c r="F29" s="54">
        <v>721</v>
      </c>
      <c r="G29" s="58">
        <v>0</v>
      </c>
      <c r="H29" s="25">
        <v>0</v>
      </c>
      <c r="I29" s="20">
        <v>0</v>
      </c>
      <c r="J29" s="21">
        <v>12</v>
      </c>
      <c r="K29" s="21">
        <v>2</v>
      </c>
      <c r="L29" s="21">
        <v>12</v>
      </c>
      <c r="M29" s="40">
        <v>0</v>
      </c>
      <c r="N29" s="40">
        <v>0</v>
      </c>
      <c r="O29" s="179">
        <v>0</v>
      </c>
      <c r="P29" s="179">
        <v>7</v>
      </c>
      <c r="Q29" s="175">
        <v>0</v>
      </c>
      <c r="R29" s="147">
        <v>0</v>
      </c>
      <c r="S29" s="114">
        <v>0</v>
      </c>
      <c r="T29" s="115">
        <v>0</v>
      </c>
      <c r="U29" s="139">
        <v>7</v>
      </c>
      <c r="V29" s="140">
        <v>0</v>
      </c>
      <c r="W29" s="129">
        <v>0</v>
      </c>
      <c r="X29" s="155">
        <v>26</v>
      </c>
      <c r="Y29" s="161">
        <v>0</v>
      </c>
      <c r="Z29" s="162">
        <v>0</v>
      </c>
      <c r="AA29" s="27">
        <v>73</v>
      </c>
      <c r="AB29" s="28">
        <v>582</v>
      </c>
      <c r="AC29" s="16">
        <f t="shared" si="11"/>
        <v>655</v>
      </c>
      <c r="AD29" s="24">
        <v>22</v>
      </c>
      <c r="AE29" s="92">
        <f t="shared" si="9"/>
        <v>695</v>
      </c>
      <c r="AF29" s="50">
        <f t="shared" si="6"/>
        <v>721</v>
      </c>
      <c r="AG29" s="50">
        <f t="shared" si="8"/>
        <v>655</v>
      </c>
      <c r="AI29" s="188">
        <f t="shared" si="10"/>
        <v>7</v>
      </c>
      <c r="AJ29" s="85">
        <f t="shared" si="1"/>
        <v>0</v>
      </c>
      <c r="AK29" s="96">
        <f t="shared" si="2"/>
        <v>0</v>
      </c>
      <c r="AL29" s="124">
        <f t="shared" si="3"/>
        <v>7</v>
      </c>
      <c r="AM29" s="120">
        <f t="shared" si="4"/>
        <v>26</v>
      </c>
      <c r="AN29" s="152">
        <f t="shared" si="5"/>
        <v>0</v>
      </c>
    </row>
    <row r="30" spans="1:40" ht="13.5">
      <c r="A30" s="24">
        <v>23</v>
      </c>
      <c r="B30" s="25">
        <v>14</v>
      </c>
      <c r="C30" s="25">
        <v>13</v>
      </c>
      <c r="D30" s="25">
        <v>87</v>
      </c>
      <c r="E30" s="26">
        <v>633</v>
      </c>
      <c r="F30" s="54">
        <v>720</v>
      </c>
      <c r="G30" s="58">
        <v>0</v>
      </c>
      <c r="H30" s="25">
        <v>0</v>
      </c>
      <c r="I30" s="20">
        <v>0</v>
      </c>
      <c r="J30" s="21">
        <v>13</v>
      </c>
      <c r="K30" s="21">
        <v>2</v>
      </c>
      <c r="L30" s="21">
        <v>12</v>
      </c>
      <c r="M30" s="40">
        <v>0</v>
      </c>
      <c r="N30" s="40">
        <v>0</v>
      </c>
      <c r="O30" s="179">
        <v>0</v>
      </c>
      <c r="P30" s="179">
        <v>7</v>
      </c>
      <c r="Q30" s="175">
        <v>0</v>
      </c>
      <c r="R30" s="147">
        <v>0</v>
      </c>
      <c r="S30" s="116">
        <v>0</v>
      </c>
      <c r="T30" s="117">
        <v>0</v>
      </c>
      <c r="U30" s="139">
        <v>6</v>
      </c>
      <c r="V30" s="140">
        <v>0</v>
      </c>
      <c r="W30" s="129">
        <v>0</v>
      </c>
      <c r="X30" s="155">
        <v>26</v>
      </c>
      <c r="Y30" s="161">
        <v>0</v>
      </c>
      <c r="Z30" s="162">
        <v>0</v>
      </c>
      <c r="AA30" s="27">
        <v>79</v>
      </c>
      <c r="AB30" s="28">
        <v>575</v>
      </c>
      <c r="AC30" s="16">
        <f t="shared" si="11"/>
        <v>654</v>
      </c>
      <c r="AD30" s="24">
        <v>23</v>
      </c>
      <c r="AE30" s="92">
        <f t="shared" si="9"/>
        <v>693</v>
      </c>
      <c r="AF30" s="50">
        <f t="shared" si="6"/>
        <v>720</v>
      </c>
      <c r="AG30" s="50">
        <f t="shared" si="8"/>
        <v>654</v>
      </c>
      <c r="AI30" s="188">
        <f t="shared" si="10"/>
        <v>7</v>
      </c>
      <c r="AJ30" s="85">
        <f t="shared" si="1"/>
        <v>0</v>
      </c>
      <c r="AK30" s="96">
        <f t="shared" si="2"/>
        <v>0</v>
      </c>
      <c r="AL30" s="124">
        <f t="shared" si="3"/>
        <v>6</v>
      </c>
      <c r="AM30" s="120">
        <f t="shared" si="4"/>
        <v>26</v>
      </c>
      <c r="AN30" s="152">
        <f t="shared" si="5"/>
        <v>0</v>
      </c>
    </row>
    <row r="31" spans="1:40" ht="13.5">
      <c r="A31" s="24">
        <v>24</v>
      </c>
      <c r="B31" s="25">
        <v>31</v>
      </c>
      <c r="C31" s="25">
        <v>36</v>
      </c>
      <c r="D31" s="25">
        <v>87</v>
      </c>
      <c r="E31" s="26">
        <v>632</v>
      </c>
      <c r="F31" s="54">
        <v>725</v>
      </c>
      <c r="G31" s="58">
        <v>0</v>
      </c>
      <c r="H31" s="25">
        <v>0</v>
      </c>
      <c r="I31" s="20">
        <v>1</v>
      </c>
      <c r="J31" s="21">
        <v>12</v>
      </c>
      <c r="K31" s="21">
        <v>2</v>
      </c>
      <c r="L31" s="21">
        <v>12</v>
      </c>
      <c r="M31" s="40">
        <v>0</v>
      </c>
      <c r="N31" s="40">
        <v>0</v>
      </c>
      <c r="O31" s="179">
        <v>0</v>
      </c>
      <c r="P31" s="179">
        <v>7</v>
      </c>
      <c r="Q31" s="175">
        <v>0</v>
      </c>
      <c r="R31" s="147">
        <v>0</v>
      </c>
      <c r="S31" s="116">
        <v>0</v>
      </c>
      <c r="T31" s="117">
        <v>0</v>
      </c>
      <c r="U31" s="139">
        <v>6</v>
      </c>
      <c r="V31" s="140">
        <v>0</v>
      </c>
      <c r="W31" s="129">
        <v>0</v>
      </c>
      <c r="X31" s="155">
        <v>26</v>
      </c>
      <c r="Y31" s="161">
        <v>0</v>
      </c>
      <c r="Z31" s="162">
        <v>0</v>
      </c>
      <c r="AA31" s="27">
        <v>84</v>
      </c>
      <c r="AB31" s="28">
        <v>575</v>
      </c>
      <c r="AC31" s="16">
        <f t="shared" si="11"/>
        <v>659</v>
      </c>
      <c r="AD31" s="24">
        <v>24</v>
      </c>
      <c r="AE31" s="92">
        <f t="shared" si="9"/>
        <v>698</v>
      </c>
      <c r="AF31" s="50">
        <f t="shared" si="6"/>
        <v>725</v>
      </c>
      <c r="AG31" s="50">
        <f t="shared" si="8"/>
        <v>659</v>
      </c>
      <c r="AI31" s="188">
        <f t="shared" si="10"/>
        <v>7</v>
      </c>
      <c r="AJ31" s="85">
        <f t="shared" si="1"/>
        <v>0</v>
      </c>
      <c r="AK31" s="96">
        <f t="shared" si="2"/>
        <v>0</v>
      </c>
      <c r="AL31" s="124">
        <f t="shared" si="3"/>
        <v>6</v>
      </c>
      <c r="AM31" s="120">
        <f t="shared" si="4"/>
        <v>26</v>
      </c>
      <c r="AN31" s="152">
        <f t="shared" si="5"/>
        <v>0</v>
      </c>
    </row>
    <row r="32" spans="1:40" ht="13.5">
      <c r="A32" s="24">
        <v>25</v>
      </c>
      <c r="B32" s="25">
        <v>37</v>
      </c>
      <c r="C32" s="25">
        <v>52</v>
      </c>
      <c r="D32" s="25">
        <v>91</v>
      </c>
      <c r="E32" s="26">
        <v>649</v>
      </c>
      <c r="F32" s="54">
        <v>740</v>
      </c>
      <c r="G32" s="58">
        <v>0</v>
      </c>
      <c r="H32" s="25">
        <v>0</v>
      </c>
      <c r="I32" s="20">
        <v>5</v>
      </c>
      <c r="J32" s="21">
        <v>20</v>
      </c>
      <c r="K32" s="21">
        <v>2</v>
      </c>
      <c r="L32" s="21">
        <v>12</v>
      </c>
      <c r="M32" s="40">
        <v>0</v>
      </c>
      <c r="N32" s="40">
        <v>0</v>
      </c>
      <c r="O32" s="179">
        <v>0</v>
      </c>
      <c r="P32" s="179">
        <v>7</v>
      </c>
      <c r="Q32" s="175">
        <v>0</v>
      </c>
      <c r="R32" s="147">
        <v>0</v>
      </c>
      <c r="S32" s="116">
        <v>0</v>
      </c>
      <c r="T32" s="117">
        <v>0</v>
      </c>
      <c r="U32" s="139">
        <v>6</v>
      </c>
      <c r="V32" s="140">
        <v>0</v>
      </c>
      <c r="W32" s="129">
        <v>0</v>
      </c>
      <c r="X32" s="155">
        <v>26</v>
      </c>
      <c r="Y32" s="161">
        <v>0</v>
      </c>
      <c r="Z32" s="162">
        <v>0</v>
      </c>
      <c r="AA32" s="27">
        <v>78</v>
      </c>
      <c r="AB32" s="28">
        <v>584</v>
      </c>
      <c r="AC32" s="16">
        <f t="shared" si="11"/>
        <v>662</v>
      </c>
      <c r="AD32" s="24">
        <v>25</v>
      </c>
      <c r="AE32" s="92">
        <f t="shared" si="9"/>
        <v>701</v>
      </c>
      <c r="AF32" s="50">
        <f t="shared" si="6"/>
        <v>740</v>
      </c>
      <c r="AG32" s="50">
        <f>F32-SUM(I32:Z32)</f>
        <v>662</v>
      </c>
      <c r="AI32" s="188">
        <f t="shared" si="10"/>
        <v>7</v>
      </c>
      <c r="AJ32" s="85">
        <f t="shared" si="1"/>
        <v>0</v>
      </c>
      <c r="AK32" s="96">
        <f t="shared" si="2"/>
        <v>0</v>
      </c>
      <c r="AL32" s="124">
        <f t="shared" si="3"/>
        <v>6</v>
      </c>
      <c r="AM32" s="120">
        <f t="shared" si="4"/>
        <v>26</v>
      </c>
      <c r="AN32" s="152">
        <f t="shared" si="5"/>
        <v>0</v>
      </c>
    </row>
    <row r="33" spans="1:40" ht="13.5">
      <c r="A33" s="24">
        <v>26</v>
      </c>
      <c r="B33" s="25">
        <v>42</v>
      </c>
      <c r="C33" s="25">
        <v>26</v>
      </c>
      <c r="D33" s="25">
        <v>87</v>
      </c>
      <c r="E33" s="26">
        <v>637</v>
      </c>
      <c r="F33" s="54">
        <v>724</v>
      </c>
      <c r="G33" s="58">
        <v>0</v>
      </c>
      <c r="H33" s="25">
        <v>0</v>
      </c>
      <c r="I33" s="20">
        <v>1</v>
      </c>
      <c r="J33" s="21">
        <v>7</v>
      </c>
      <c r="K33" s="21">
        <v>2</v>
      </c>
      <c r="L33" s="21">
        <v>13</v>
      </c>
      <c r="M33" s="40">
        <v>0</v>
      </c>
      <c r="N33" s="40">
        <v>0</v>
      </c>
      <c r="O33" s="179">
        <v>0</v>
      </c>
      <c r="P33" s="179">
        <v>7</v>
      </c>
      <c r="Q33" s="175">
        <v>0</v>
      </c>
      <c r="R33" s="147">
        <v>0</v>
      </c>
      <c r="S33" s="116">
        <v>0</v>
      </c>
      <c r="T33" s="117">
        <v>0</v>
      </c>
      <c r="U33" s="139">
        <v>6</v>
      </c>
      <c r="V33" s="140">
        <v>0</v>
      </c>
      <c r="W33" s="129">
        <v>0</v>
      </c>
      <c r="X33" s="155">
        <v>26</v>
      </c>
      <c r="Y33" s="161">
        <v>0</v>
      </c>
      <c r="Z33" s="162">
        <v>0</v>
      </c>
      <c r="AA33" s="27">
        <v>78</v>
      </c>
      <c r="AB33" s="28">
        <v>584</v>
      </c>
      <c r="AC33" s="16">
        <f t="shared" si="11"/>
        <v>662</v>
      </c>
      <c r="AD33" s="24">
        <v>26</v>
      </c>
      <c r="AE33" s="92">
        <f t="shared" si="9"/>
        <v>701</v>
      </c>
      <c r="AF33" s="50">
        <f t="shared" si="6"/>
        <v>724</v>
      </c>
      <c r="AG33" s="50">
        <f>F33-SUM(I33:Z33)</f>
        <v>662</v>
      </c>
      <c r="AI33" s="188">
        <f t="shared" si="10"/>
        <v>7</v>
      </c>
      <c r="AJ33" s="85">
        <f t="shared" si="1"/>
        <v>0</v>
      </c>
      <c r="AK33" s="96">
        <f t="shared" si="2"/>
        <v>0</v>
      </c>
      <c r="AL33" s="124">
        <f t="shared" si="3"/>
        <v>6</v>
      </c>
      <c r="AM33" s="120">
        <f t="shared" si="4"/>
        <v>26</v>
      </c>
      <c r="AN33" s="152">
        <f t="shared" si="5"/>
        <v>0</v>
      </c>
    </row>
    <row r="34" spans="1:40" ht="13.5">
      <c r="A34" s="24">
        <v>27</v>
      </c>
      <c r="B34" s="25">
        <v>21</v>
      </c>
      <c r="C34" s="25">
        <v>16</v>
      </c>
      <c r="D34" s="25">
        <v>89</v>
      </c>
      <c r="E34" s="26">
        <v>630</v>
      </c>
      <c r="F34" s="54">
        <v>719</v>
      </c>
      <c r="G34" s="58">
        <v>0</v>
      </c>
      <c r="H34" s="25">
        <v>0</v>
      </c>
      <c r="I34" s="20">
        <v>1</v>
      </c>
      <c r="J34" s="21">
        <v>7</v>
      </c>
      <c r="K34" s="21">
        <v>2</v>
      </c>
      <c r="L34" s="21">
        <v>13</v>
      </c>
      <c r="M34" s="40">
        <v>0</v>
      </c>
      <c r="N34" s="40">
        <v>0</v>
      </c>
      <c r="O34" s="179">
        <v>0</v>
      </c>
      <c r="P34" s="179">
        <v>7</v>
      </c>
      <c r="Q34" s="175">
        <v>0</v>
      </c>
      <c r="R34" s="147">
        <v>0</v>
      </c>
      <c r="S34" s="116">
        <v>0</v>
      </c>
      <c r="T34" s="117">
        <v>0</v>
      </c>
      <c r="U34" s="139">
        <v>6</v>
      </c>
      <c r="V34" s="140">
        <v>0</v>
      </c>
      <c r="W34" s="129">
        <v>0</v>
      </c>
      <c r="X34" s="155">
        <v>26</v>
      </c>
      <c r="Y34" s="161">
        <v>0</v>
      </c>
      <c r="Z34" s="162">
        <v>0</v>
      </c>
      <c r="AA34" s="27">
        <v>80</v>
      </c>
      <c r="AB34" s="28">
        <v>577</v>
      </c>
      <c r="AC34" s="16">
        <f t="shared" si="11"/>
        <v>657</v>
      </c>
      <c r="AD34" s="24">
        <v>27</v>
      </c>
      <c r="AE34" s="92">
        <f t="shared" si="9"/>
        <v>696</v>
      </c>
      <c r="AF34" s="50">
        <f t="shared" si="6"/>
        <v>719</v>
      </c>
      <c r="AG34" s="50">
        <f>F34-SUM(I34:Z34)</f>
        <v>657</v>
      </c>
      <c r="AI34" s="188">
        <f t="shared" si="10"/>
        <v>7</v>
      </c>
      <c r="AJ34" s="85">
        <f t="shared" si="1"/>
        <v>0</v>
      </c>
      <c r="AK34" s="96">
        <f t="shared" si="2"/>
        <v>0</v>
      </c>
      <c r="AL34" s="124">
        <f t="shared" si="3"/>
        <v>6</v>
      </c>
      <c r="AM34" s="120">
        <f t="shared" si="4"/>
        <v>26</v>
      </c>
      <c r="AN34" s="152">
        <f t="shared" si="5"/>
        <v>0</v>
      </c>
    </row>
    <row r="35" spans="1:40" ht="14.25" thickBot="1">
      <c r="A35" s="192">
        <v>28</v>
      </c>
      <c r="B35" s="193">
        <v>25</v>
      </c>
      <c r="C35" s="193">
        <v>22</v>
      </c>
      <c r="D35" s="193">
        <v>82</v>
      </c>
      <c r="E35" s="194">
        <v>634</v>
      </c>
      <c r="F35" s="195">
        <v>716</v>
      </c>
      <c r="G35" s="196">
        <v>0</v>
      </c>
      <c r="H35" s="193">
        <v>0</v>
      </c>
      <c r="I35" s="197">
        <v>3</v>
      </c>
      <c r="J35" s="198">
        <v>14</v>
      </c>
      <c r="K35" s="198">
        <v>2</v>
      </c>
      <c r="L35" s="198">
        <v>19</v>
      </c>
      <c r="M35" s="41">
        <v>0</v>
      </c>
      <c r="N35" s="41">
        <v>0</v>
      </c>
      <c r="O35" s="199">
        <v>0</v>
      </c>
      <c r="P35" s="199">
        <v>7</v>
      </c>
      <c r="Q35" s="176">
        <v>0</v>
      </c>
      <c r="R35" s="148">
        <v>0</v>
      </c>
      <c r="S35" s="200">
        <v>0</v>
      </c>
      <c r="T35" s="201">
        <v>0</v>
      </c>
      <c r="U35" s="202">
        <v>6</v>
      </c>
      <c r="V35" s="203">
        <v>0</v>
      </c>
      <c r="W35" s="204">
        <v>0</v>
      </c>
      <c r="X35" s="205">
        <v>32</v>
      </c>
      <c r="Y35" s="163">
        <v>0</v>
      </c>
      <c r="Z35" s="164">
        <v>0</v>
      </c>
      <c r="AA35" s="206">
        <v>71</v>
      </c>
      <c r="AB35" s="207">
        <v>562</v>
      </c>
      <c r="AC35" s="208">
        <f t="shared" si="11"/>
        <v>633</v>
      </c>
      <c r="AD35" s="192">
        <v>28</v>
      </c>
      <c r="AE35" s="92">
        <f t="shared" si="9"/>
        <v>678</v>
      </c>
      <c r="AF35" s="50">
        <f t="shared" si="6"/>
        <v>716</v>
      </c>
      <c r="AG35" s="50">
        <f>F35-SUM(I35:Z35)</f>
        <v>633</v>
      </c>
      <c r="AI35" s="188">
        <f t="shared" si="10"/>
        <v>7</v>
      </c>
      <c r="AJ35" s="85">
        <f t="shared" si="1"/>
        <v>0</v>
      </c>
      <c r="AK35" s="96">
        <f t="shared" si="2"/>
        <v>0</v>
      </c>
      <c r="AL35" s="124">
        <f t="shared" si="3"/>
        <v>6</v>
      </c>
      <c r="AM35" s="120">
        <f t="shared" si="4"/>
        <v>32</v>
      </c>
      <c r="AN35" s="152">
        <f t="shared" si="5"/>
        <v>0</v>
      </c>
    </row>
    <row r="36" spans="1:40" ht="14.25" thickBot="1">
      <c r="A36" s="48" t="s">
        <v>8</v>
      </c>
      <c r="B36" s="31">
        <f aca="true" t="shared" si="12" ref="B36:AC36">SUM(B8:B35)</f>
        <v>749</v>
      </c>
      <c r="C36" s="31">
        <f t="shared" si="12"/>
        <v>759</v>
      </c>
      <c r="D36" s="31">
        <f t="shared" si="12"/>
        <v>2164</v>
      </c>
      <c r="E36" s="31">
        <f t="shared" si="12"/>
        <v>17594</v>
      </c>
      <c r="F36" s="31">
        <f t="shared" si="12"/>
        <v>19810</v>
      </c>
      <c r="G36" s="209">
        <f t="shared" si="12"/>
        <v>0</v>
      </c>
      <c r="H36" s="209">
        <f t="shared" si="12"/>
        <v>0</v>
      </c>
      <c r="I36" s="31">
        <f t="shared" si="12"/>
        <v>13</v>
      </c>
      <c r="J36" s="31">
        <f t="shared" si="12"/>
        <v>337</v>
      </c>
      <c r="K36" s="31">
        <f t="shared" si="12"/>
        <v>64</v>
      </c>
      <c r="L36" s="31">
        <f t="shared" si="12"/>
        <v>386</v>
      </c>
      <c r="M36" s="31">
        <f t="shared" si="12"/>
        <v>0</v>
      </c>
      <c r="N36" s="31">
        <f t="shared" si="12"/>
        <v>0</v>
      </c>
      <c r="O36" s="210">
        <f t="shared" si="12"/>
        <v>0</v>
      </c>
      <c r="P36" s="210">
        <f t="shared" si="12"/>
        <v>196</v>
      </c>
      <c r="Q36" s="211">
        <f t="shared" si="12"/>
        <v>0</v>
      </c>
      <c r="R36" s="149">
        <f t="shared" si="12"/>
        <v>0</v>
      </c>
      <c r="S36" s="212">
        <f t="shared" si="12"/>
        <v>0</v>
      </c>
      <c r="T36" s="212">
        <f t="shared" si="12"/>
        <v>0</v>
      </c>
      <c r="U36" s="213">
        <f t="shared" si="12"/>
        <v>135</v>
      </c>
      <c r="V36" s="213">
        <f t="shared" si="12"/>
        <v>0</v>
      </c>
      <c r="W36" s="214">
        <f t="shared" si="12"/>
        <v>0</v>
      </c>
      <c r="X36" s="214">
        <f t="shared" si="12"/>
        <v>677</v>
      </c>
      <c r="Y36" s="215">
        <f t="shared" si="12"/>
        <v>0</v>
      </c>
      <c r="Z36" s="215">
        <f t="shared" si="12"/>
        <v>0</v>
      </c>
      <c r="AA36" s="31">
        <f t="shared" si="12"/>
        <v>1944</v>
      </c>
      <c r="AB36" s="216">
        <f t="shared" si="12"/>
        <v>16058</v>
      </c>
      <c r="AC36" s="39">
        <f t="shared" si="12"/>
        <v>18002</v>
      </c>
      <c r="AD36" s="39" t="s">
        <v>7</v>
      </c>
      <c r="AE36" s="217">
        <f aca="true" t="shared" si="13" ref="AE36:AN36">SUM(AE8:AE35)</f>
        <v>19010</v>
      </c>
      <c r="AF36" s="39">
        <f t="shared" si="13"/>
        <v>19810</v>
      </c>
      <c r="AG36" s="39">
        <f t="shared" si="13"/>
        <v>18002</v>
      </c>
      <c r="AH36" s="39">
        <f t="shared" si="13"/>
        <v>0</v>
      </c>
      <c r="AI36" s="189">
        <f t="shared" si="13"/>
        <v>196</v>
      </c>
      <c r="AJ36" s="87">
        <f t="shared" si="13"/>
        <v>0</v>
      </c>
      <c r="AK36" s="87">
        <f t="shared" si="13"/>
        <v>0</v>
      </c>
      <c r="AL36" s="87">
        <f t="shared" si="13"/>
        <v>135</v>
      </c>
      <c r="AM36" s="87">
        <f t="shared" si="13"/>
        <v>677</v>
      </c>
      <c r="AN36" s="87">
        <f t="shared" si="13"/>
        <v>0</v>
      </c>
    </row>
    <row r="37" spans="1:40" ht="13.5" thickBot="1">
      <c r="A37" s="48" t="s">
        <v>9</v>
      </c>
      <c r="B37" s="32">
        <f aca="true" t="shared" si="14" ref="B37:AC37">AVERAGE(B8:B35)</f>
        <v>26.75</v>
      </c>
      <c r="C37" s="32">
        <f t="shared" si="14"/>
        <v>27.107142857142858</v>
      </c>
      <c r="D37" s="32">
        <f t="shared" si="14"/>
        <v>77.28571428571429</v>
      </c>
      <c r="E37" s="32">
        <f t="shared" si="14"/>
        <v>628.3571428571429</v>
      </c>
      <c r="F37" s="32">
        <f t="shared" si="14"/>
        <v>707.5</v>
      </c>
      <c r="G37" s="32">
        <f t="shared" si="14"/>
        <v>0</v>
      </c>
      <c r="H37" s="32">
        <f t="shared" si="14"/>
        <v>0</v>
      </c>
      <c r="I37" s="32">
        <f t="shared" si="14"/>
        <v>0.4642857142857143</v>
      </c>
      <c r="J37" s="32">
        <f t="shared" si="14"/>
        <v>12.035714285714286</v>
      </c>
      <c r="K37" s="32">
        <f t="shared" si="14"/>
        <v>2.2857142857142856</v>
      </c>
      <c r="L37" s="32">
        <f t="shared" si="14"/>
        <v>13.785714285714286</v>
      </c>
      <c r="M37" s="32">
        <f t="shared" si="14"/>
        <v>0</v>
      </c>
      <c r="N37" s="32">
        <f t="shared" si="14"/>
        <v>0</v>
      </c>
      <c r="O37" s="218">
        <f t="shared" si="14"/>
        <v>0</v>
      </c>
      <c r="P37" s="218">
        <f t="shared" si="14"/>
        <v>7</v>
      </c>
      <c r="Q37" s="219">
        <f t="shared" si="14"/>
        <v>0</v>
      </c>
      <c r="R37" s="150">
        <f t="shared" si="14"/>
        <v>0</v>
      </c>
      <c r="S37" s="220">
        <f t="shared" si="14"/>
        <v>0</v>
      </c>
      <c r="T37" s="220">
        <f t="shared" si="14"/>
        <v>0</v>
      </c>
      <c r="U37" s="221">
        <f t="shared" si="14"/>
        <v>4.821428571428571</v>
      </c>
      <c r="V37" s="221">
        <f t="shared" si="14"/>
        <v>0</v>
      </c>
      <c r="W37" s="222">
        <f t="shared" si="14"/>
        <v>0</v>
      </c>
      <c r="X37" s="222">
        <f t="shared" si="14"/>
        <v>24.178571428571427</v>
      </c>
      <c r="Y37" s="223">
        <f t="shared" si="14"/>
        <v>0</v>
      </c>
      <c r="Z37" s="223">
        <f t="shared" si="14"/>
        <v>0</v>
      </c>
      <c r="AA37" s="32">
        <f t="shared" si="14"/>
        <v>69.42857142857143</v>
      </c>
      <c r="AB37" s="32">
        <f t="shared" si="14"/>
        <v>573.5</v>
      </c>
      <c r="AC37" s="32">
        <f t="shared" si="14"/>
        <v>642.9285714285714</v>
      </c>
      <c r="AD37" s="32" t="s">
        <v>9</v>
      </c>
      <c r="AE37" s="32">
        <f aca="true" t="shared" si="15" ref="AE37:AJ37">AVERAGE(AE8:AE35)</f>
        <v>678.9285714285714</v>
      </c>
      <c r="AF37" s="42">
        <f t="shared" si="15"/>
        <v>707.5</v>
      </c>
      <c r="AG37" s="42">
        <f t="shared" si="15"/>
        <v>642.9285714285714</v>
      </c>
      <c r="AH37" s="42" t="e">
        <f t="shared" si="15"/>
        <v>#DIV/0!</v>
      </c>
      <c r="AI37" s="190">
        <f t="shared" si="15"/>
        <v>7</v>
      </c>
      <c r="AJ37" s="88">
        <f t="shared" si="15"/>
        <v>0</v>
      </c>
      <c r="AK37" s="88">
        <f>AVERAGE(AK30:AK35)</f>
        <v>0</v>
      </c>
      <c r="AL37" s="88">
        <f>AVERAGE(AL30:AL35)</f>
        <v>6</v>
      </c>
      <c r="AM37" s="88">
        <f>AVERAGE(AM30:AM35)</f>
        <v>27</v>
      </c>
      <c r="AN37" s="88">
        <f>AVERAGE(AN30:AN35)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Y34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15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26</v>
      </c>
      <c r="C8" s="18">
        <v>34</v>
      </c>
      <c r="D8" s="18">
        <v>82</v>
      </c>
      <c r="E8" s="19">
        <v>642</v>
      </c>
      <c r="F8" s="53">
        <v>724</v>
      </c>
      <c r="G8" s="59">
        <v>0</v>
      </c>
      <c r="H8" s="18">
        <v>0</v>
      </c>
      <c r="I8" s="59">
        <v>3</v>
      </c>
      <c r="J8" s="18">
        <v>14</v>
      </c>
      <c r="K8" s="20">
        <v>2</v>
      </c>
      <c r="L8" s="21">
        <v>12</v>
      </c>
      <c r="M8" s="40">
        <v>0</v>
      </c>
      <c r="N8" s="40">
        <v>0</v>
      </c>
      <c r="O8" s="185">
        <v>0</v>
      </c>
      <c r="P8" s="185">
        <v>7</v>
      </c>
      <c r="Q8" s="175">
        <v>0</v>
      </c>
      <c r="R8" s="147">
        <v>0</v>
      </c>
      <c r="S8" s="114">
        <v>0</v>
      </c>
      <c r="T8" s="115">
        <v>0</v>
      </c>
      <c r="U8" s="137">
        <v>6</v>
      </c>
      <c r="V8" s="138">
        <v>0</v>
      </c>
      <c r="W8" s="129">
        <v>0</v>
      </c>
      <c r="X8" s="155">
        <v>31</v>
      </c>
      <c r="Y8" s="161">
        <v>0</v>
      </c>
      <c r="Z8" s="162">
        <v>0</v>
      </c>
      <c r="AA8" s="22">
        <v>71</v>
      </c>
      <c r="AB8" s="23">
        <v>578</v>
      </c>
      <c r="AC8" s="16">
        <f>SUM(AA8:AB8)</f>
        <v>649</v>
      </c>
      <c r="AD8" s="17">
        <v>1</v>
      </c>
      <c r="AE8" s="92">
        <f>SUM(Q8:AB8)</f>
        <v>686</v>
      </c>
      <c r="AF8" s="50">
        <f>Feb!F35-B8+C8</f>
        <v>724</v>
      </c>
      <c r="AG8" s="50">
        <f>F8-SUM(I8:Z8)</f>
        <v>649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6</v>
      </c>
      <c r="AM8" s="120">
        <f>SUM(W8:X8)</f>
        <v>31</v>
      </c>
      <c r="AN8" s="152">
        <f>SUM(Y8:Z8)</f>
        <v>0</v>
      </c>
    </row>
    <row r="9" spans="1:40" ht="13.5">
      <c r="A9" s="24">
        <v>2</v>
      </c>
      <c r="B9" s="25">
        <v>34</v>
      </c>
      <c r="C9" s="25">
        <v>18</v>
      </c>
      <c r="D9" s="25">
        <v>75</v>
      </c>
      <c r="E9" s="26">
        <v>633</v>
      </c>
      <c r="F9" s="54">
        <v>708</v>
      </c>
      <c r="G9" s="58">
        <v>0</v>
      </c>
      <c r="H9" s="25">
        <v>0</v>
      </c>
      <c r="I9" s="20">
        <v>3</v>
      </c>
      <c r="J9" s="21">
        <v>14</v>
      </c>
      <c r="K9" s="21">
        <v>2</v>
      </c>
      <c r="L9" s="21">
        <v>12</v>
      </c>
      <c r="M9" s="40">
        <v>0</v>
      </c>
      <c r="N9" s="40">
        <v>0</v>
      </c>
      <c r="O9" s="179">
        <v>0</v>
      </c>
      <c r="P9" s="179">
        <v>7</v>
      </c>
      <c r="Q9" s="175">
        <v>0</v>
      </c>
      <c r="R9" s="147">
        <v>0</v>
      </c>
      <c r="S9" s="114">
        <v>0</v>
      </c>
      <c r="T9" s="115">
        <v>0</v>
      </c>
      <c r="U9" s="139">
        <v>6</v>
      </c>
      <c r="V9" s="140">
        <v>0</v>
      </c>
      <c r="W9" s="129">
        <v>0</v>
      </c>
      <c r="X9" s="155">
        <v>31</v>
      </c>
      <c r="Y9" s="161">
        <v>0</v>
      </c>
      <c r="Z9" s="162">
        <v>0</v>
      </c>
      <c r="AA9" s="27">
        <v>64</v>
      </c>
      <c r="AB9" s="28">
        <v>569</v>
      </c>
      <c r="AC9" s="16">
        <f aca="true" t="shared" si="0" ref="AC9:AC38">SUM(AA9:AB9)</f>
        <v>633</v>
      </c>
      <c r="AD9" s="24">
        <v>2</v>
      </c>
      <c r="AE9" s="92">
        <f>SUM(O9:AB9)</f>
        <v>677</v>
      </c>
      <c r="AF9" s="50">
        <f>F8-B9+C9</f>
        <v>708</v>
      </c>
      <c r="AG9" s="50">
        <f>F9-SUM(I9:Z9)</f>
        <v>633</v>
      </c>
      <c r="AI9" s="188">
        <f aca="true" t="shared" si="1" ref="AI9:AI18">SUM(O9:P9)</f>
        <v>7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7">SUM(U9:V9)</f>
        <v>6</v>
      </c>
      <c r="AM9" s="120">
        <f aca="true" t="shared" si="5" ref="AM9:AM37">SUM(W9:X9)</f>
        <v>31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21</v>
      </c>
      <c r="C10" s="25">
        <v>27</v>
      </c>
      <c r="D10" s="25">
        <v>75</v>
      </c>
      <c r="E10" s="26">
        <v>639</v>
      </c>
      <c r="F10" s="54">
        <v>714</v>
      </c>
      <c r="G10" s="58">
        <v>0</v>
      </c>
      <c r="H10" s="25">
        <v>0</v>
      </c>
      <c r="I10" s="20">
        <v>3</v>
      </c>
      <c r="J10" s="21">
        <v>14</v>
      </c>
      <c r="K10" s="21">
        <v>2</v>
      </c>
      <c r="L10" s="21">
        <v>12</v>
      </c>
      <c r="M10" s="40">
        <v>0</v>
      </c>
      <c r="N10" s="40">
        <v>0</v>
      </c>
      <c r="O10" s="179">
        <v>0</v>
      </c>
      <c r="P10" s="179">
        <v>7</v>
      </c>
      <c r="Q10" s="175">
        <v>0</v>
      </c>
      <c r="R10" s="147">
        <v>0</v>
      </c>
      <c r="S10" s="114">
        <v>0</v>
      </c>
      <c r="T10" s="115">
        <v>0</v>
      </c>
      <c r="U10" s="139">
        <v>6</v>
      </c>
      <c r="V10" s="140">
        <v>0</v>
      </c>
      <c r="W10" s="129">
        <v>0</v>
      </c>
      <c r="X10" s="155">
        <v>31</v>
      </c>
      <c r="Y10" s="161">
        <v>0</v>
      </c>
      <c r="Z10" s="162">
        <v>0</v>
      </c>
      <c r="AA10" s="27">
        <v>64</v>
      </c>
      <c r="AB10" s="28">
        <v>575</v>
      </c>
      <c r="AC10" s="16">
        <f t="shared" si="0"/>
        <v>639</v>
      </c>
      <c r="AD10" s="24">
        <v>3</v>
      </c>
      <c r="AE10" s="92">
        <f>SUM(O10:AB10)</f>
        <v>683</v>
      </c>
      <c r="AF10" s="50">
        <f aca="true" t="shared" si="7" ref="AF10:AF38">F9-B10+C10</f>
        <v>714</v>
      </c>
      <c r="AG10" s="50">
        <f>F10-SUM(I10:Z10)</f>
        <v>639</v>
      </c>
      <c r="AI10" s="188">
        <f t="shared" si="1"/>
        <v>7</v>
      </c>
      <c r="AJ10" s="85">
        <f>SUM(Q10:R10)</f>
        <v>0</v>
      </c>
      <c r="AK10" s="96">
        <f t="shared" si="3"/>
        <v>0</v>
      </c>
      <c r="AL10" s="124">
        <f t="shared" si="4"/>
        <v>6</v>
      </c>
      <c r="AM10" s="120">
        <f t="shared" si="5"/>
        <v>31</v>
      </c>
      <c r="AN10" s="152">
        <f t="shared" si="6"/>
        <v>0</v>
      </c>
    </row>
    <row r="11" spans="1:40" ht="13.5">
      <c r="A11" s="24">
        <v>4</v>
      </c>
      <c r="B11" s="25">
        <v>29</v>
      </c>
      <c r="C11" s="25">
        <v>43</v>
      </c>
      <c r="D11" s="25">
        <v>77</v>
      </c>
      <c r="E11" s="26">
        <v>651</v>
      </c>
      <c r="F11" s="54">
        <v>728</v>
      </c>
      <c r="G11" s="58">
        <v>0</v>
      </c>
      <c r="H11" s="25">
        <v>0</v>
      </c>
      <c r="I11" s="20">
        <v>5</v>
      </c>
      <c r="J11" s="21">
        <v>16</v>
      </c>
      <c r="K11" s="21">
        <v>2</v>
      </c>
      <c r="L11" s="21">
        <v>12</v>
      </c>
      <c r="M11" s="40">
        <v>0</v>
      </c>
      <c r="N11" s="40">
        <v>0</v>
      </c>
      <c r="O11" s="179">
        <v>0</v>
      </c>
      <c r="P11" s="179">
        <v>7</v>
      </c>
      <c r="Q11" s="175">
        <v>0</v>
      </c>
      <c r="R11" s="147">
        <v>0</v>
      </c>
      <c r="S11" s="114">
        <v>0</v>
      </c>
      <c r="T11" s="115">
        <v>0</v>
      </c>
      <c r="U11" s="139">
        <v>5</v>
      </c>
      <c r="V11" s="140">
        <v>0</v>
      </c>
      <c r="W11" s="129">
        <v>0</v>
      </c>
      <c r="X11" s="155">
        <v>31</v>
      </c>
      <c r="Y11" s="161">
        <v>0</v>
      </c>
      <c r="Z11" s="162">
        <v>0</v>
      </c>
      <c r="AA11" s="27">
        <v>65</v>
      </c>
      <c r="AB11" s="28">
        <v>585</v>
      </c>
      <c r="AC11" s="16">
        <f t="shared" si="0"/>
        <v>650</v>
      </c>
      <c r="AD11" s="24">
        <v>4</v>
      </c>
      <c r="AE11" s="92">
        <f aca="true" t="shared" si="8" ref="AE11:AE16">SUM(O11:AB11)</f>
        <v>693</v>
      </c>
      <c r="AF11" s="50">
        <f t="shared" si="7"/>
        <v>728</v>
      </c>
      <c r="AG11" s="50">
        <f aca="true" t="shared" si="9" ref="AG11:AG31">F11-SUM(I11:Z11)</f>
        <v>650</v>
      </c>
      <c r="AI11" s="188">
        <f t="shared" si="1"/>
        <v>7</v>
      </c>
      <c r="AJ11" s="85">
        <f t="shared" si="2"/>
        <v>0</v>
      </c>
      <c r="AK11" s="96">
        <f t="shared" si="3"/>
        <v>0</v>
      </c>
      <c r="AL11" s="124">
        <f t="shared" si="4"/>
        <v>5</v>
      </c>
      <c r="AM11" s="120">
        <f t="shared" si="5"/>
        <v>31</v>
      </c>
      <c r="AN11" s="152">
        <f t="shared" si="6"/>
        <v>0</v>
      </c>
    </row>
    <row r="12" spans="1:40" ht="13.5">
      <c r="A12" s="24">
        <v>5</v>
      </c>
      <c r="B12" s="25">
        <v>35</v>
      </c>
      <c r="C12" s="25">
        <v>33</v>
      </c>
      <c r="D12" s="25">
        <v>79</v>
      </c>
      <c r="E12" s="26">
        <v>647</v>
      </c>
      <c r="F12" s="54">
        <v>726</v>
      </c>
      <c r="G12" s="58">
        <v>0</v>
      </c>
      <c r="H12" s="25">
        <v>0</v>
      </c>
      <c r="I12" s="20">
        <v>1</v>
      </c>
      <c r="J12" s="21">
        <v>8</v>
      </c>
      <c r="K12" s="21">
        <v>2</v>
      </c>
      <c r="L12" s="21">
        <v>12</v>
      </c>
      <c r="M12" s="40">
        <v>0</v>
      </c>
      <c r="N12" s="40">
        <v>0</v>
      </c>
      <c r="O12" s="179">
        <v>0</v>
      </c>
      <c r="P12" s="179">
        <v>7</v>
      </c>
      <c r="Q12" s="175">
        <v>0</v>
      </c>
      <c r="R12" s="147">
        <v>0</v>
      </c>
      <c r="S12" s="114">
        <v>0</v>
      </c>
      <c r="T12" s="115">
        <v>0</v>
      </c>
      <c r="U12" s="139">
        <v>5</v>
      </c>
      <c r="V12" s="140">
        <v>0</v>
      </c>
      <c r="W12" s="129">
        <v>0</v>
      </c>
      <c r="X12" s="155">
        <v>31</v>
      </c>
      <c r="Y12" s="161">
        <v>0</v>
      </c>
      <c r="Z12" s="162">
        <v>0</v>
      </c>
      <c r="AA12" s="27">
        <v>71</v>
      </c>
      <c r="AB12" s="28">
        <v>589</v>
      </c>
      <c r="AC12" s="16">
        <f t="shared" si="0"/>
        <v>660</v>
      </c>
      <c r="AD12" s="24">
        <v>5</v>
      </c>
      <c r="AE12" s="92">
        <f t="shared" si="8"/>
        <v>703</v>
      </c>
      <c r="AF12" s="50">
        <f t="shared" si="7"/>
        <v>726</v>
      </c>
      <c r="AG12" s="50">
        <f t="shared" si="9"/>
        <v>660</v>
      </c>
      <c r="AI12" s="188">
        <f t="shared" si="1"/>
        <v>7</v>
      </c>
      <c r="AJ12" s="85">
        <f t="shared" si="2"/>
        <v>0</v>
      </c>
      <c r="AK12" s="96">
        <f t="shared" si="3"/>
        <v>0</v>
      </c>
      <c r="AL12" s="124">
        <f t="shared" si="4"/>
        <v>5</v>
      </c>
      <c r="AM12" s="120">
        <f t="shared" si="5"/>
        <v>31</v>
      </c>
      <c r="AN12" s="152">
        <f t="shared" si="6"/>
        <v>0</v>
      </c>
    </row>
    <row r="13" spans="1:40" ht="13.5">
      <c r="A13" s="24">
        <v>6</v>
      </c>
      <c r="B13" s="25">
        <v>29</v>
      </c>
      <c r="C13" s="25">
        <v>24</v>
      </c>
      <c r="D13" s="25">
        <v>79</v>
      </c>
      <c r="E13" s="26">
        <v>642</v>
      </c>
      <c r="F13" s="54">
        <v>721</v>
      </c>
      <c r="G13" s="58">
        <v>0</v>
      </c>
      <c r="H13" s="25">
        <v>0</v>
      </c>
      <c r="I13" s="20">
        <v>1</v>
      </c>
      <c r="J13" s="21">
        <v>8</v>
      </c>
      <c r="K13" s="21">
        <v>2</v>
      </c>
      <c r="L13" s="21">
        <v>12</v>
      </c>
      <c r="M13" s="40">
        <v>0</v>
      </c>
      <c r="N13" s="40">
        <v>0</v>
      </c>
      <c r="O13" s="179">
        <v>0</v>
      </c>
      <c r="P13" s="179">
        <v>7</v>
      </c>
      <c r="Q13" s="175">
        <v>0</v>
      </c>
      <c r="R13" s="147">
        <v>0</v>
      </c>
      <c r="S13" s="114">
        <v>0</v>
      </c>
      <c r="T13" s="115">
        <v>0</v>
      </c>
      <c r="U13" s="139">
        <v>5</v>
      </c>
      <c r="V13" s="140">
        <v>0</v>
      </c>
      <c r="W13" s="129">
        <v>0</v>
      </c>
      <c r="X13" s="155">
        <v>31</v>
      </c>
      <c r="Y13" s="161">
        <v>0</v>
      </c>
      <c r="Z13" s="162">
        <v>0</v>
      </c>
      <c r="AA13" s="27">
        <v>71</v>
      </c>
      <c r="AB13" s="28">
        <v>584</v>
      </c>
      <c r="AC13" s="16">
        <f t="shared" si="0"/>
        <v>655</v>
      </c>
      <c r="AD13" s="24">
        <v>6</v>
      </c>
      <c r="AE13" s="92">
        <f t="shared" si="8"/>
        <v>698</v>
      </c>
      <c r="AF13" s="50">
        <f t="shared" si="7"/>
        <v>721</v>
      </c>
      <c r="AG13" s="50">
        <f t="shared" si="9"/>
        <v>655</v>
      </c>
      <c r="AI13" s="188">
        <f t="shared" si="1"/>
        <v>7</v>
      </c>
      <c r="AJ13" s="85">
        <f t="shared" si="2"/>
        <v>0</v>
      </c>
      <c r="AK13" s="96">
        <f t="shared" si="3"/>
        <v>0</v>
      </c>
      <c r="AL13" s="124">
        <f t="shared" si="4"/>
        <v>5</v>
      </c>
      <c r="AM13" s="120">
        <f t="shared" si="5"/>
        <v>31</v>
      </c>
      <c r="AN13" s="152">
        <f t="shared" si="6"/>
        <v>0</v>
      </c>
    </row>
    <row r="14" spans="1:40" ht="13.5">
      <c r="A14" s="24">
        <v>7</v>
      </c>
      <c r="B14" s="25">
        <v>26</v>
      </c>
      <c r="C14" s="25">
        <v>18</v>
      </c>
      <c r="D14" s="25">
        <v>75</v>
      </c>
      <c r="E14" s="26">
        <v>638</v>
      </c>
      <c r="F14" s="54">
        <v>713</v>
      </c>
      <c r="G14" s="58">
        <v>0</v>
      </c>
      <c r="H14" s="25">
        <v>0</v>
      </c>
      <c r="I14" s="20">
        <v>3</v>
      </c>
      <c r="J14" s="21">
        <v>15</v>
      </c>
      <c r="K14" s="21">
        <v>2</v>
      </c>
      <c r="L14" s="21">
        <v>12</v>
      </c>
      <c r="M14" s="40">
        <v>0</v>
      </c>
      <c r="N14" s="40">
        <v>0</v>
      </c>
      <c r="O14" s="179">
        <v>0</v>
      </c>
      <c r="P14" s="179">
        <v>7</v>
      </c>
      <c r="Q14" s="175">
        <v>0</v>
      </c>
      <c r="R14" s="147">
        <v>0</v>
      </c>
      <c r="S14" s="114">
        <v>0</v>
      </c>
      <c r="T14" s="115">
        <v>0</v>
      </c>
      <c r="U14" s="139">
        <v>5</v>
      </c>
      <c r="V14" s="140">
        <v>0</v>
      </c>
      <c r="W14" s="129">
        <v>0</v>
      </c>
      <c r="X14" s="155">
        <v>31</v>
      </c>
      <c r="Y14" s="161">
        <v>0</v>
      </c>
      <c r="Z14" s="162">
        <v>0</v>
      </c>
      <c r="AA14" s="27">
        <v>65</v>
      </c>
      <c r="AB14" s="28">
        <v>573</v>
      </c>
      <c r="AC14" s="16">
        <f t="shared" si="0"/>
        <v>638</v>
      </c>
      <c r="AD14" s="24">
        <v>7</v>
      </c>
      <c r="AE14" s="92">
        <f t="shared" si="8"/>
        <v>681</v>
      </c>
      <c r="AF14" s="50">
        <f t="shared" si="7"/>
        <v>713</v>
      </c>
      <c r="AG14" s="50">
        <f t="shared" si="9"/>
        <v>638</v>
      </c>
      <c r="AI14" s="188">
        <f t="shared" si="1"/>
        <v>7</v>
      </c>
      <c r="AJ14" s="85">
        <f t="shared" si="2"/>
        <v>0</v>
      </c>
      <c r="AK14" s="96">
        <f t="shared" si="3"/>
        <v>0</v>
      </c>
      <c r="AL14" s="124">
        <f t="shared" si="4"/>
        <v>5</v>
      </c>
      <c r="AM14" s="120">
        <f t="shared" si="5"/>
        <v>31</v>
      </c>
      <c r="AN14" s="152">
        <f t="shared" si="6"/>
        <v>0</v>
      </c>
    </row>
    <row r="15" spans="1:40" ht="13.5">
      <c r="A15" s="24">
        <v>8</v>
      </c>
      <c r="B15" s="25">
        <v>30</v>
      </c>
      <c r="C15" s="25">
        <v>26</v>
      </c>
      <c r="D15" s="25">
        <v>76</v>
      </c>
      <c r="E15" s="26">
        <v>633</v>
      </c>
      <c r="F15" s="54">
        <v>709</v>
      </c>
      <c r="G15" s="58">
        <v>0</v>
      </c>
      <c r="H15" s="25">
        <v>0</v>
      </c>
      <c r="I15" s="20">
        <v>3</v>
      </c>
      <c r="J15" s="21">
        <v>15</v>
      </c>
      <c r="K15" s="21">
        <v>2</v>
      </c>
      <c r="L15" s="21">
        <v>12</v>
      </c>
      <c r="M15" s="40">
        <v>0</v>
      </c>
      <c r="N15" s="40">
        <v>0</v>
      </c>
      <c r="O15" s="179">
        <v>0</v>
      </c>
      <c r="P15" s="179">
        <v>7</v>
      </c>
      <c r="Q15" s="175">
        <v>0</v>
      </c>
      <c r="R15" s="147">
        <v>0</v>
      </c>
      <c r="S15" s="114">
        <v>0</v>
      </c>
      <c r="T15" s="115">
        <v>0</v>
      </c>
      <c r="U15" s="139">
        <v>5</v>
      </c>
      <c r="V15" s="140">
        <v>0</v>
      </c>
      <c r="W15" s="129">
        <v>0</v>
      </c>
      <c r="X15" s="155">
        <v>31</v>
      </c>
      <c r="Y15" s="161">
        <v>0</v>
      </c>
      <c r="Z15" s="162">
        <v>0</v>
      </c>
      <c r="AA15" s="27">
        <v>66</v>
      </c>
      <c r="AB15" s="28">
        <v>568</v>
      </c>
      <c r="AC15" s="16">
        <f t="shared" si="0"/>
        <v>634</v>
      </c>
      <c r="AD15" s="24">
        <v>8</v>
      </c>
      <c r="AE15" s="92">
        <f t="shared" si="8"/>
        <v>677</v>
      </c>
      <c r="AF15" s="50">
        <f t="shared" si="7"/>
        <v>709</v>
      </c>
      <c r="AG15" s="50">
        <f t="shared" si="9"/>
        <v>634</v>
      </c>
      <c r="AI15" s="188">
        <f t="shared" si="1"/>
        <v>7</v>
      </c>
      <c r="AJ15" s="85">
        <f t="shared" si="2"/>
        <v>0</v>
      </c>
      <c r="AK15" s="96">
        <f t="shared" si="3"/>
        <v>0</v>
      </c>
      <c r="AL15" s="124">
        <f t="shared" si="4"/>
        <v>5</v>
      </c>
      <c r="AM15" s="120">
        <f t="shared" si="5"/>
        <v>31</v>
      </c>
      <c r="AN15" s="152">
        <f t="shared" si="6"/>
        <v>0</v>
      </c>
    </row>
    <row r="16" spans="1:40" ht="13.5">
      <c r="A16" s="24">
        <v>9</v>
      </c>
      <c r="B16" s="25">
        <v>20</v>
      </c>
      <c r="C16" s="25">
        <v>22</v>
      </c>
      <c r="D16" s="25">
        <v>76</v>
      </c>
      <c r="E16" s="26">
        <v>635</v>
      </c>
      <c r="F16" s="54">
        <v>711</v>
      </c>
      <c r="G16" s="58">
        <v>0</v>
      </c>
      <c r="H16" s="25">
        <v>0</v>
      </c>
      <c r="I16" s="20">
        <v>3</v>
      </c>
      <c r="J16" s="21">
        <v>15</v>
      </c>
      <c r="K16" s="21">
        <v>2</v>
      </c>
      <c r="L16" s="21">
        <v>12</v>
      </c>
      <c r="M16" s="40">
        <v>0</v>
      </c>
      <c r="N16" s="40">
        <v>0</v>
      </c>
      <c r="O16" s="179">
        <v>0</v>
      </c>
      <c r="P16" s="179">
        <v>7</v>
      </c>
      <c r="Q16" s="175">
        <v>0</v>
      </c>
      <c r="R16" s="147">
        <v>0</v>
      </c>
      <c r="S16" s="114">
        <v>0</v>
      </c>
      <c r="T16" s="115">
        <v>0</v>
      </c>
      <c r="U16" s="139">
        <v>5</v>
      </c>
      <c r="V16" s="140">
        <v>0</v>
      </c>
      <c r="W16" s="129">
        <v>0</v>
      </c>
      <c r="X16" s="155">
        <v>31</v>
      </c>
      <c r="Y16" s="161">
        <v>0</v>
      </c>
      <c r="Z16" s="162">
        <v>0</v>
      </c>
      <c r="AA16" s="27">
        <v>66</v>
      </c>
      <c r="AB16" s="28">
        <v>570</v>
      </c>
      <c r="AC16" s="16">
        <f t="shared" si="0"/>
        <v>636</v>
      </c>
      <c r="AD16" s="24">
        <v>9</v>
      </c>
      <c r="AE16" s="92">
        <f t="shared" si="8"/>
        <v>679</v>
      </c>
      <c r="AF16" s="50">
        <f t="shared" si="7"/>
        <v>711</v>
      </c>
      <c r="AG16" s="50">
        <f t="shared" si="9"/>
        <v>636</v>
      </c>
      <c r="AI16" s="188">
        <f t="shared" si="1"/>
        <v>7</v>
      </c>
      <c r="AJ16" s="85">
        <f t="shared" si="2"/>
        <v>0</v>
      </c>
      <c r="AK16" s="96">
        <f t="shared" si="3"/>
        <v>0</v>
      </c>
      <c r="AL16" s="124">
        <f t="shared" si="4"/>
        <v>5</v>
      </c>
      <c r="AM16" s="120">
        <f t="shared" si="5"/>
        <v>31</v>
      </c>
      <c r="AN16" s="152">
        <f t="shared" si="6"/>
        <v>0</v>
      </c>
    </row>
    <row r="17" spans="1:40" ht="13.5">
      <c r="A17" s="24">
        <v>10</v>
      </c>
      <c r="B17" s="25">
        <v>40</v>
      </c>
      <c r="C17" s="25">
        <v>32</v>
      </c>
      <c r="D17" s="25">
        <v>69</v>
      </c>
      <c r="E17" s="26">
        <v>634</v>
      </c>
      <c r="F17" s="54">
        <v>703</v>
      </c>
      <c r="G17" s="58">
        <v>0</v>
      </c>
      <c r="H17" s="25">
        <v>0</v>
      </c>
      <c r="I17" s="20">
        <v>3</v>
      </c>
      <c r="J17" s="21">
        <v>16</v>
      </c>
      <c r="K17" s="21">
        <v>2</v>
      </c>
      <c r="L17" s="21">
        <v>13</v>
      </c>
      <c r="M17" s="40">
        <v>0</v>
      </c>
      <c r="N17" s="40">
        <v>0</v>
      </c>
      <c r="O17" s="179">
        <v>0</v>
      </c>
      <c r="P17" s="179">
        <v>7</v>
      </c>
      <c r="Q17" s="175">
        <v>0</v>
      </c>
      <c r="R17" s="147">
        <v>0</v>
      </c>
      <c r="S17" s="114">
        <v>0</v>
      </c>
      <c r="T17" s="115">
        <v>0</v>
      </c>
      <c r="U17" s="139">
        <v>5</v>
      </c>
      <c r="V17" s="140">
        <v>0</v>
      </c>
      <c r="W17" s="129">
        <v>0</v>
      </c>
      <c r="X17" s="155">
        <v>31</v>
      </c>
      <c r="Y17" s="161">
        <v>0</v>
      </c>
      <c r="Z17" s="162">
        <v>0</v>
      </c>
      <c r="AA17" s="27">
        <v>59</v>
      </c>
      <c r="AB17" s="28">
        <v>567</v>
      </c>
      <c r="AC17" s="16">
        <f t="shared" si="0"/>
        <v>626</v>
      </c>
      <c r="AD17" s="24">
        <v>10</v>
      </c>
      <c r="AE17" s="92">
        <f>SUM(Q17:AB17)</f>
        <v>662</v>
      </c>
      <c r="AF17" s="50">
        <f>SUM(O17:AB17)</f>
        <v>669</v>
      </c>
      <c r="AG17" s="50">
        <f>F17-SUM(I17:Z17)</f>
        <v>626</v>
      </c>
      <c r="AI17" s="188">
        <f t="shared" si="1"/>
        <v>7</v>
      </c>
      <c r="AJ17" s="85">
        <f t="shared" si="2"/>
        <v>0</v>
      </c>
      <c r="AK17" s="96">
        <f t="shared" si="3"/>
        <v>0</v>
      </c>
      <c r="AL17" s="124">
        <f t="shared" si="4"/>
        <v>5</v>
      </c>
      <c r="AM17" s="120">
        <f t="shared" si="5"/>
        <v>31</v>
      </c>
      <c r="AN17" s="152">
        <f t="shared" si="6"/>
        <v>0</v>
      </c>
    </row>
    <row r="18" spans="1:40" ht="13.5">
      <c r="A18" s="228">
        <v>11</v>
      </c>
      <c r="B18" s="25">
        <v>25</v>
      </c>
      <c r="C18" s="25">
        <v>53</v>
      </c>
      <c r="D18" s="25">
        <v>74</v>
      </c>
      <c r="E18" s="26">
        <v>657</v>
      </c>
      <c r="F18" s="54">
        <v>731</v>
      </c>
      <c r="G18" s="58">
        <v>0</v>
      </c>
      <c r="H18" s="25">
        <v>0</v>
      </c>
      <c r="I18" s="226">
        <v>7</v>
      </c>
      <c r="J18" s="227">
        <v>29</v>
      </c>
      <c r="K18" s="21">
        <v>2</v>
      </c>
      <c r="L18" s="227">
        <v>17</v>
      </c>
      <c r="M18" s="40">
        <v>0</v>
      </c>
      <c r="N18" s="40">
        <v>0</v>
      </c>
      <c r="O18" s="179">
        <v>0</v>
      </c>
      <c r="P18" s="179">
        <v>7</v>
      </c>
      <c r="Q18" s="175">
        <v>0</v>
      </c>
      <c r="R18" s="147">
        <v>0</v>
      </c>
      <c r="S18" s="114">
        <v>0</v>
      </c>
      <c r="T18" s="115">
        <v>0</v>
      </c>
      <c r="U18" s="139">
        <v>5</v>
      </c>
      <c r="V18" s="140">
        <v>0</v>
      </c>
      <c r="W18" s="129">
        <v>0</v>
      </c>
      <c r="X18" s="155">
        <v>35</v>
      </c>
      <c r="Y18" s="161">
        <v>0</v>
      </c>
      <c r="Z18" s="162">
        <v>0</v>
      </c>
      <c r="AA18" s="27">
        <v>60</v>
      </c>
      <c r="AB18" s="28">
        <v>569</v>
      </c>
      <c r="AC18" s="16">
        <f t="shared" si="0"/>
        <v>629</v>
      </c>
      <c r="AD18" s="24">
        <v>11</v>
      </c>
      <c r="AE18" s="92">
        <f>SUM(O18:AB18)</f>
        <v>676</v>
      </c>
      <c r="AF18" s="50">
        <f t="shared" si="7"/>
        <v>731</v>
      </c>
      <c r="AG18" s="50">
        <f>F18-SUM(I18:Z18)</f>
        <v>629</v>
      </c>
      <c r="AI18" s="188">
        <f t="shared" si="1"/>
        <v>7</v>
      </c>
      <c r="AJ18" s="85">
        <f t="shared" si="2"/>
        <v>0</v>
      </c>
      <c r="AK18" s="96">
        <f t="shared" si="3"/>
        <v>0</v>
      </c>
      <c r="AL18" s="124">
        <f t="shared" si="4"/>
        <v>5</v>
      </c>
      <c r="AM18" s="120">
        <f t="shared" si="5"/>
        <v>35</v>
      </c>
      <c r="AN18" s="152">
        <f t="shared" si="6"/>
        <v>0</v>
      </c>
    </row>
    <row r="19" spans="1:40" ht="13.5">
      <c r="A19" s="24">
        <v>12</v>
      </c>
      <c r="B19" s="25">
        <v>34</v>
      </c>
      <c r="C19" s="25">
        <v>39</v>
      </c>
      <c r="D19" s="25">
        <v>75</v>
      </c>
      <c r="E19" s="26">
        <v>661</v>
      </c>
      <c r="F19" s="54">
        <v>736</v>
      </c>
      <c r="G19" s="58">
        <v>0</v>
      </c>
      <c r="H19" s="25">
        <v>0</v>
      </c>
      <c r="I19" s="20">
        <v>3</v>
      </c>
      <c r="J19" s="21">
        <v>5</v>
      </c>
      <c r="K19" s="21">
        <v>2</v>
      </c>
      <c r="L19" s="21">
        <v>13</v>
      </c>
      <c r="M19" s="40">
        <v>0</v>
      </c>
      <c r="N19" s="40">
        <v>0</v>
      </c>
      <c r="O19" s="179">
        <v>0</v>
      </c>
      <c r="P19" s="179">
        <v>7</v>
      </c>
      <c r="Q19" s="175">
        <v>0</v>
      </c>
      <c r="R19" s="147">
        <v>0</v>
      </c>
      <c r="S19" s="114">
        <v>0</v>
      </c>
      <c r="T19" s="115">
        <v>0</v>
      </c>
      <c r="U19" s="139">
        <v>5</v>
      </c>
      <c r="V19" s="140">
        <v>0</v>
      </c>
      <c r="W19" s="129">
        <v>0</v>
      </c>
      <c r="X19" s="155">
        <v>34</v>
      </c>
      <c r="Y19" s="161">
        <v>0</v>
      </c>
      <c r="Z19" s="162">
        <v>0</v>
      </c>
      <c r="AA19" s="27">
        <v>65</v>
      </c>
      <c r="AB19" s="28">
        <v>602</v>
      </c>
      <c r="AC19" s="16">
        <f t="shared" si="0"/>
        <v>667</v>
      </c>
      <c r="AD19" s="24">
        <v>12</v>
      </c>
      <c r="AE19" s="92">
        <f aca="true" t="shared" si="10" ref="AE19:AE38">SUM(O19:AB19)</f>
        <v>713</v>
      </c>
      <c r="AF19" s="50">
        <f t="shared" si="7"/>
        <v>736</v>
      </c>
      <c r="AG19" s="50">
        <f>F19-SUM(I19:Z19)</f>
        <v>667</v>
      </c>
      <c r="AI19" s="188">
        <f aca="true" t="shared" si="11" ref="AI19:AI38">SUM(O19:P19)</f>
        <v>7</v>
      </c>
      <c r="AJ19" s="85">
        <f t="shared" si="2"/>
        <v>0</v>
      </c>
      <c r="AK19" s="96">
        <f t="shared" si="3"/>
        <v>0</v>
      </c>
      <c r="AL19" s="124">
        <f t="shared" si="4"/>
        <v>5</v>
      </c>
      <c r="AM19" s="120">
        <f t="shared" si="5"/>
        <v>34</v>
      </c>
      <c r="AN19" s="152">
        <f t="shared" si="6"/>
        <v>0</v>
      </c>
    </row>
    <row r="20" spans="1:40" ht="13.5">
      <c r="A20" s="24">
        <v>13</v>
      </c>
      <c r="B20" s="25">
        <v>32</v>
      </c>
      <c r="C20" s="25">
        <v>29</v>
      </c>
      <c r="D20" s="25">
        <v>79</v>
      </c>
      <c r="E20" s="26">
        <v>654</v>
      </c>
      <c r="F20" s="54">
        <v>733</v>
      </c>
      <c r="G20" s="58">
        <v>0</v>
      </c>
      <c r="H20" s="25">
        <v>0</v>
      </c>
      <c r="I20" s="20">
        <v>3</v>
      </c>
      <c r="J20" s="21">
        <v>5</v>
      </c>
      <c r="K20" s="21">
        <v>2</v>
      </c>
      <c r="L20" s="21">
        <v>13</v>
      </c>
      <c r="M20" s="40">
        <v>0</v>
      </c>
      <c r="N20" s="40">
        <v>0</v>
      </c>
      <c r="O20" s="179">
        <v>0</v>
      </c>
      <c r="P20" s="179">
        <v>7</v>
      </c>
      <c r="Q20" s="175">
        <v>0</v>
      </c>
      <c r="R20" s="147">
        <v>0</v>
      </c>
      <c r="S20" s="114">
        <v>0</v>
      </c>
      <c r="T20" s="115">
        <v>0</v>
      </c>
      <c r="U20" s="139">
        <v>5</v>
      </c>
      <c r="V20" s="140">
        <v>0</v>
      </c>
      <c r="W20" s="129">
        <v>0</v>
      </c>
      <c r="X20" s="155">
        <v>34</v>
      </c>
      <c r="Y20" s="161">
        <v>0</v>
      </c>
      <c r="Z20" s="162">
        <v>0</v>
      </c>
      <c r="AA20" s="27">
        <v>69</v>
      </c>
      <c r="AB20" s="28">
        <v>595</v>
      </c>
      <c r="AC20" s="16">
        <f t="shared" si="0"/>
        <v>664</v>
      </c>
      <c r="AD20" s="24">
        <v>13</v>
      </c>
      <c r="AE20" s="92">
        <f t="shared" si="10"/>
        <v>710</v>
      </c>
      <c r="AF20" s="50">
        <f t="shared" si="7"/>
        <v>733</v>
      </c>
      <c r="AG20" s="50">
        <f>F20-SUM(I20:Z20)</f>
        <v>664</v>
      </c>
      <c r="AI20" s="188">
        <f t="shared" si="11"/>
        <v>7</v>
      </c>
      <c r="AJ20" s="85">
        <f t="shared" si="2"/>
        <v>0</v>
      </c>
      <c r="AK20" s="96">
        <f t="shared" si="3"/>
        <v>0</v>
      </c>
      <c r="AL20" s="124">
        <f t="shared" si="4"/>
        <v>5</v>
      </c>
      <c r="AM20" s="120">
        <f t="shared" si="5"/>
        <v>34</v>
      </c>
      <c r="AN20" s="152">
        <f t="shared" si="6"/>
        <v>0</v>
      </c>
    </row>
    <row r="21" spans="1:40" ht="13.5">
      <c r="A21" s="24">
        <v>14</v>
      </c>
      <c r="B21" s="25">
        <v>33</v>
      </c>
      <c r="C21" s="25">
        <v>21</v>
      </c>
      <c r="D21" s="25">
        <v>79</v>
      </c>
      <c r="E21" s="26">
        <v>642</v>
      </c>
      <c r="F21" s="54">
        <v>721</v>
      </c>
      <c r="G21" s="58">
        <v>0</v>
      </c>
      <c r="H21" s="25">
        <v>0</v>
      </c>
      <c r="I21" s="20">
        <v>5</v>
      </c>
      <c r="J21" s="21">
        <v>17</v>
      </c>
      <c r="K21" s="21">
        <v>2</v>
      </c>
      <c r="L21" s="21">
        <v>13</v>
      </c>
      <c r="M21" s="40">
        <v>0</v>
      </c>
      <c r="N21" s="40">
        <v>0</v>
      </c>
      <c r="O21" s="179">
        <v>0</v>
      </c>
      <c r="P21" s="179">
        <v>7</v>
      </c>
      <c r="Q21" s="175">
        <v>0</v>
      </c>
      <c r="R21" s="147">
        <v>0</v>
      </c>
      <c r="S21" s="114">
        <v>0</v>
      </c>
      <c r="T21" s="115">
        <v>0</v>
      </c>
      <c r="U21" s="139">
        <v>5</v>
      </c>
      <c r="V21" s="140">
        <v>0</v>
      </c>
      <c r="W21" s="129">
        <v>0</v>
      </c>
      <c r="X21" s="155">
        <v>34</v>
      </c>
      <c r="Y21" s="161">
        <v>0</v>
      </c>
      <c r="Z21" s="162">
        <v>0</v>
      </c>
      <c r="AA21" s="27">
        <v>67</v>
      </c>
      <c r="AB21" s="28">
        <v>571</v>
      </c>
      <c r="AC21" s="16">
        <f t="shared" si="0"/>
        <v>638</v>
      </c>
      <c r="AD21" s="24">
        <v>14</v>
      </c>
      <c r="AE21" s="92">
        <f t="shared" si="10"/>
        <v>684</v>
      </c>
      <c r="AF21" s="50">
        <f t="shared" si="7"/>
        <v>721</v>
      </c>
      <c r="AG21" s="50">
        <f>F21-SUM(I21:Z21)</f>
        <v>638</v>
      </c>
      <c r="AI21" s="188">
        <f t="shared" si="11"/>
        <v>7</v>
      </c>
      <c r="AJ21" s="85">
        <f t="shared" si="2"/>
        <v>0</v>
      </c>
      <c r="AK21" s="96">
        <f t="shared" si="3"/>
        <v>0</v>
      </c>
      <c r="AL21" s="124">
        <f t="shared" si="4"/>
        <v>5</v>
      </c>
      <c r="AM21" s="120">
        <f t="shared" si="5"/>
        <v>34</v>
      </c>
      <c r="AN21" s="152">
        <f t="shared" si="6"/>
        <v>0</v>
      </c>
    </row>
    <row r="22" spans="1:40" ht="13.5">
      <c r="A22" s="24">
        <v>15</v>
      </c>
      <c r="B22" s="25">
        <v>37</v>
      </c>
      <c r="C22" s="25">
        <v>20</v>
      </c>
      <c r="D22" s="25">
        <v>74</v>
      </c>
      <c r="E22" s="26">
        <v>630</v>
      </c>
      <c r="F22" s="54">
        <v>704</v>
      </c>
      <c r="G22" s="58">
        <v>0</v>
      </c>
      <c r="H22" s="25">
        <v>0</v>
      </c>
      <c r="I22" s="20">
        <v>5</v>
      </c>
      <c r="J22" s="21">
        <v>16</v>
      </c>
      <c r="K22" s="21">
        <v>2</v>
      </c>
      <c r="L22" s="21">
        <v>13</v>
      </c>
      <c r="M22" s="40">
        <v>0</v>
      </c>
      <c r="N22" s="40">
        <v>0</v>
      </c>
      <c r="O22" s="179">
        <v>0</v>
      </c>
      <c r="P22" s="179">
        <v>7</v>
      </c>
      <c r="Q22" s="175">
        <v>0</v>
      </c>
      <c r="R22" s="147">
        <v>0</v>
      </c>
      <c r="S22" s="114">
        <v>0</v>
      </c>
      <c r="T22" s="115">
        <v>0</v>
      </c>
      <c r="U22" s="139">
        <v>5</v>
      </c>
      <c r="V22" s="140">
        <v>0</v>
      </c>
      <c r="W22" s="129">
        <v>0</v>
      </c>
      <c r="X22" s="155">
        <v>34</v>
      </c>
      <c r="Y22" s="161">
        <v>0</v>
      </c>
      <c r="Z22" s="162">
        <v>0</v>
      </c>
      <c r="AA22" s="27">
        <v>62</v>
      </c>
      <c r="AB22" s="28">
        <v>560</v>
      </c>
      <c r="AC22" s="16">
        <f t="shared" si="0"/>
        <v>622</v>
      </c>
      <c r="AD22" s="24">
        <v>15</v>
      </c>
      <c r="AE22" s="92">
        <f t="shared" si="10"/>
        <v>668</v>
      </c>
      <c r="AF22" s="50">
        <f t="shared" si="7"/>
        <v>704</v>
      </c>
      <c r="AG22" s="50">
        <f t="shared" si="9"/>
        <v>622</v>
      </c>
      <c r="AI22" s="188">
        <f t="shared" si="11"/>
        <v>7</v>
      </c>
      <c r="AJ22" s="85">
        <f t="shared" si="2"/>
        <v>0</v>
      </c>
      <c r="AK22" s="96">
        <f t="shared" si="3"/>
        <v>0</v>
      </c>
      <c r="AL22" s="124">
        <f t="shared" si="4"/>
        <v>5</v>
      </c>
      <c r="AM22" s="120">
        <f t="shared" si="5"/>
        <v>34</v>
      </c>
      <c r="AN22" s="152">
        <f t="shared" si="6"/>
        <v>0</v>
      </c>
    </row>
    <row r="23" spans="1:40" ht="13.5">
      <c r="A23" s="24">
        <v>16</v>
      </c>
      <c r="B23" s="25">
        <v>23</v>
      </c>
      <c r="C23" s="25">
        <v>25</v>
      </c>
      <c r="D23" s="25">
        <v>77</v>
      </c>
      <c r="E23" s="26">
        <v>629</v>
      </c>
      <c r="F23" s="54">
        <v>706</v>
      </c>
      <c r="G23" s="58">
        <v>0</v>
      </c>
      <c r="H23" s="25">
        <v>0</v>
      </c>
      <c r="I23" s="20">
        <v>5</v>
      </c>
      <c r="J23" s="21">
        <v>16</v>
      </c>
      <c r="K23" s="21">
        <v>2</v>
      </c>
      <c r="L23" s="21">
        <v>16</v>
      </c>
      <c r="M23" s="40">
        <v>0</v>
      </c>
      <c r="N23" s="40">
        <v>0</v>
      </c>
      <c r="O23" s="179">
        <v>0</v>
      </c>
      <c r="P23" s="179">
        <v>7</v>
      </c>
      <c r="Q23" s="175">
        <v>0</v>
      </c>
      <c r="R23" s="147">
        <v>0</v>
      </c>
      <c r="S23" s="114">
        <v>0</v>
      </c>
      <c r="T23" s="115">
        <v>0</v>
      </c>
      <c r="U23" s="139">
        <v>5</v>
      </c>
      <c r="V23" s="140">
        <v>0</v>
      </c>
      <c r="W23" s="129">
        <v>0</v>
      </c>
      <c r="X23" s="155">
        <v>36</v>
      </c>
      <c r="Y23" s="161">
        <v>0</v>
      </c>
      <c r="Z23" s="162">
        <v>0</v>
      </c>
      <c r="AA23" s="27">
        <v>65</v>
      </c>
      <c r="AB23" s="28">
        <v>554</v>
      </c>
      <c r="AC23" s="16">
        <f t="shared" si="0"/>
        <v>619</v>
      </c>
      <c r="AD23" s="24">
        <v>16</v>
      </c>
      <c r="AE23" s="92">
        <f t="shared" si="10"/>
        <v>667</v>
      </c>
      <c r="AF23" s="50">
        <f t="shared" si="7"/>
        <v>706</v>
      </c>
      <c r="AG23" s="50">
        <f t="shared" si="9"/>
        <v>619</v>
      </c>
      <c r="AI23" s="188">
        <f t="shared" si="11"/>
        <v>7</v>
      </c>
      <c r="AJ23" s="85">
        <f t="shared" si="2"/>
        <v>0</v>
      </c>
      <c r="AK23" s="96">
        <f t="shared" si="3"/>
        <v>0</v>
      </c>
      <c r="AL23" s="124">
        <f t="shared" si="4"/>
        <v>5</v>
      </c>
      <c r="AM23" s="120">
        <f t="shared" si="5"/>
        <v>36</v>
      </c>
      <c r="AN23" s="152">
        <f t="shared" si="6"/>
        <v>0</v>
      </c>
    </row>
    <row r="24" spans="1:40" ht="13.5">
      <c r="A24" s="24">
        <v>17</v>
      </c>
      <c r="B24" s="25">
        <v>31</v>
      </c>
      <c r="C24" s="25">
        <v>19</v>
      </c>
      <c r="D24" s="25">
        <v>72</v>
      </c>
      <c r="E24" s="26">
        <v>622</v>
      </c>
      <c r="F24" s="54">
        <v>694</v>
      </c>
      <c r="G24" s="58">
        <v>0</v>
      </c>
      <c r="H24" s="25">
        <v>0</v>
      </c>
      <c r="I24" s="20">
        <v>5</v>
      </c>
      <c r="J24" s="21">
        <v>17</v>
      </c>
      <c r="K24" s="21">
        <v>2</v>
      </c>
      <c r="L24" s="21">
        <v>14</v>
      </c>
      <c r="M24" s="40">
        <v>0</v>
      </c>
      <c r="N24" s="40">
        <v>0</v>
      </c>
      <c r="O24" s="179">
        <v>0</v>
      </c>
      <c r="P24" s="179">
        <v>7</v>
      </c>
      <c r="Q24" s="175">
        <v>0</v>
      </c>
      <c r="R24" s="147">
        <v>0</v>
      </c>
      <c r="S24" s="114">
        <v>0</v>
      </c>
      <c r="T24" s="115">
        <v>0</v>
      </c>
      <c r="U24" s="139">
        <v>5</v>
      </c>
      <c r="V24" s="140">
        <v>0</v>
      </c>
      <c r="W24" s="129">
        <v>0</v>
      </c>
      <c r="X24" s="155">
        <v>34</v>
      </c>
      <c r="Y24" s="161">
        <v>0</v>
      </c>
      <c r="Z24" s="162">
        <v>0</v>
      </c>
      <c r="AA24" s="27">
        <v>60</v>
      </c>
      <c r="AB24" s="28">
        <v>550</v>
      </c>
      <c r="AC24" s="16">
        <f t="shared" si="0"/>
        <v>610</v>
      </c>
      <c r="AD24" s="24">
        <v>17</v>
      </c>
      <c r="AE24" s="92">
        <f t="shared" si="10"/>
        <v>656</v>
      </c>
      <c r="AF24" s="50">
        <f t="shared" si="7"/>
        <v>694</v>
      </c>
      <c r="AG24" s="50">
        <f>F24-SUM(I24:Z24)</f>
        <v>610</v>
      </c>
      <c r="AI24" s="188">
        <f t="shared" si="11"/>
        <v>7</v>
      </c>
      <c r="AJ24" s="85">
        <f t="shared" si="2"/>
        <v>0</v>
      </c>
      <c r="AK24" s="96">
        <f t="shared" si="3"/>
        <v>0</v>
      </c>
      <c r="AL24" s="124">
        <f t="shared" si="4"/>
        <v>5</v>
      </c>
      <c r="AM24" s="120">
        <f t="shared" si="5"/>
        <v>34</v>
      </c>
      <c r="AN24" s="152">
        <f t="shared" si="6"/>
        <v>0</v>
      </c>
    </row>
    <row r="25" spans="1:40" ht="13.5">
      <c r="A25" s="24">
        <v>18</v>
      </c>
      <c r="B25" s="25">
        <v>27</v>
      </c>
      <c r="C25" s="25">
        <v>37</v>
      </c>
      <c r="D25" s="25">
        <v>77</v>
      </c>
      <c r="E25" s="26">
        <v>627</v>
      </c>
      <c r="F25" s="54">
        <v>704</v>
      </c>
      <c r="G25" s="58">
        <v>0</v>
      </c>
      <c r="H25" s="25">
        <v>0</v>
      </c>
      <c r="I25" s="20">
        <v>5</v>
      </c>
      <c r="J25" s="21">
        <v>17</v>
      </c>
      <c r="K25" s="21">
        <v>2</v>
      </c>
      <c r="L25" s="21">
        <v>14</v>
      </c>
      <c r="M25" s="40">
        <v>0</v>
      </c>
      <c r="N25" s="40">
        <v>0</v>
      </c>
      <c r="O25" s="179">
        <v>0</v>
      </c>
      <c r="P25" s="179">
        <v>7</v>
      </c>
      <c r="Q25" s="175">
        <v>0</v>
      </c>
      <c r="R25" s="147">
        <v>0</v>
      </c>
      <c r="S25" s="114">
        <v>0</v>
      </c>
      <c r="T25" s="115">
        <v>0</v>
      </c>
      <c r="U25" s="139">
        <v>5</v>
      </c>
      <c r="V25" s="140">
        <v>0</v>
      </c>
      <c r="W25" s="129">
        <v>0</v>
      </c>
      <c r="X25" s="155">
        <v>34</v>
      </c>
      <c r="Y25" s="161">
        <v>0</v>
      </c>
      <c r="Z25" s="162">
        <v>0</v>
      </c>
      <c r="AA25" s="27">
        <v>65</v>
      </c>
      <c r="AB25" s="28">
        <v>555</v>
      </c>
      <c r="AC25" s="16">
        <f t="shared" si="0"/>
        <v>620</v>
      </c>
      <c r="AD25" s="24">
        <v>18</v>
      </c>
      <c r="AE25" s="92">
        <f t="shared" si="10"/>
        <v>666</v>
      </c>
      <c r="AF25" s="50">
        <f t="shared" si="7"/>
        <v>704</v>
      </c>
      <c r="AG25" s="50">
        <f>F25-SUM(I25:Z25)</f>
        <v>620</v>
      </c>
      <c r="AI25" s="188">
        <f t="shared" si="11"/>
        <v>7</v>
      </c>
      <c r="AJ25" s="85">
        <f t="shared" si="2"/>
        <v>0</v>
      </c>
      <c r="AK25" s="96">
        <f t="shared" si="3"/>
        <v>0</v>
      </c>
      <c r="AL25" s="124">
        <f t="shared" si="4"/>
        <v>5</v>
      </c>
      <c r="AM25" s="120">
        <f t="shared" si="5"/>
        <v>34</v>
      </c>
      <c r="AN25" s="152">
        <f t="shared" si="6"/>
        <v>0</v>
      </c>
    </row>
    <row r="26" spans="1:40" ht="13.5">
      <c r="A26" s="24">
        <v>19</v>
      </c>
      <c r="B26" s="25">
        <v>23</v>
      </c>
      <c r="C26" s="25">
        <v>29</v>
      </c>
      <c r="D26" s="25">
        <v>78</v>
      </c>
      <c r="E26" s="26">
        <v>632</v>
      </c>
      <c r="F26" s="54">
        <v>710</v>
      </c>
      <c r="G26" s="58">
        <v>0</v>
      </c>
      <c r="H26" s="25">
        <v>0</v>
      </c>
      <c r="I26" s="20">
        <v>2</v>
      </c>
      <c r="J26" s="21">
        <v>9</v>
      </c>
      <c r="K26" s="21">
        <v>1</v>
      </c>
      <c r="L26" s="21">
        <v>14</v>
      </c>
      <c r="M26" s="40">
        <v>0</v>
      </c>
      <c r="N26" s="40">
        <v>0</v>
      </c>
      <c r="O26" s="179">
        <v>0</v>
      </c>
      <c r="P26" s="179">
        <v>7</v>
      </c>
      <c r="Q26" s="175">
        <v>0</v>
      </c>
      <c r="R26" s="147">
        <v>0</v>
      </c>
      <c r="S26" s="114">
        <v>0</v>
      </c>
      <c r="T26" s="115">
        <v>0</v>
      </c>
      <c r="U26" s="139">
        <v>5</v>
      </c>
      <c r="V26" s="140">
        <v>0</v>
      </c>
      <c r="W26" s="129">
        <v>0</v>
      </c>
      <c r="X26" s="155">
        <v>34</v>
      </c>
      <c r="Y26" s="161">
        <v>0</v>
      </c>
      <c r="Z26" s="162">
        <v>0</v>
      </c>
      <c r="AA26" s="27">
        <v>70</v>
      </c>
      <c r="AB26" s="28">
        <v>568</v>
      </c>
      <c r="AC26" s="16">
        <f t="shared" si="0"/>
        <v>638</v>
      </c>
      <c r="AD26" s="24">
        <v>19</v>
      </c>
      <c r="AE26" s="92">
        <f t="shared" si="10"/>
        <v>684</v>
      </c>
      <c r="AF26" s="50">
        <f t="shared" si="7"/>
        <v>710</v>
      </c>
      <c r="AG26" s="50">
        <f>F26-SUM(I26:Z26)</f>
        <v>638</v>
      </c>
      <c r="AI26" s="188">
        <f t="shared" si="11"/>
        <v>7</v>
      </c>
      <c r="AJ26" s="85">
        <f t="shared" si="2"/>
        <v>0</v>
      </c>
      <c r="AK26" s="96">
        <f t="shared" si="3"/>
        <v>0</v>
      </c>
      <c r="AL26" s="124">
        <f t="shared" si="4"/>
        <v>5</v>
      </c>
      <c r="AM26" s="120">
        <f t="shared" si="5"/>
        <v>34</v>
      </c>
      <c r="AN26" s="152">
        <f t="shared" si="6"/>
        <v>0</v>
      </c>
    </row>
    <row r="27" spans="1:40" ht="13.5">
      <c r="A27" s="24">
        <v>20</v>
      </c>
      <c r="B27" s="25">
        <v>21</v>
      </c>
      <c r="C27" s="25">
        <v>23</v>
      </c>
      <c r="D27" s="25">
        <v>76</v>
      </c>
      <c r="E27" s="26">
        <v>636</v>
      </c>
      <c r="F27" s="54">
        <v>712</v>
      </c>
      <c r="G27" s="58">
        <v>0</v>
      </c>
      <c r="H27" s="25">
        <v>0</v>
      </c>
      <c r="I27" s="20">
        <v>2</v>
      </c>
      <c r="J27" s="21">
        <v>9</v>
      </c>
      <c r="K27" s="21">
        <v>1</v>
      </c>
      <c r="L27" s="21">
        <v>14</v>
      </c>
      <c r="M27" s="40">
        <v>0</v>
      </c>
      <c r="N27" s="40">
        <v>0</v>
      </c>
      <c r="O27" s="179">
        <v>0</v>
      </c>
      <c r="P27" s="179">
        <v>7</v>
      </c>
      <c r="Q27" s="175">
        <v>0</v>
      </c>
      <c r="R27" s="147">
        <v>0</v>
      </c>
      <c r="S27" s="114">
        <v>0</v>
      </c>
      <c r="T27" s="115">
        <v>0</v>
      </c>
      <c r="U27" s="139">
        <v>5</v>
      </c>
      <c r="V27" s="140">
        <v>0</v>
      </c>
      <c r="W27" s="129">
        <v>0</v>
      </c>
      <c r="X27" s="155">
        <v>34</v>
      </c>
      <c r="Y27" s="161">
        <v>0</v>
      </c>
      <c r="Z27" s="162">
        <v>0</v>
      </c>
      <c r="AA27" s="27">
        <v>68</v>
      </c>
      <c r="AB27" s="28">
        <v>572</v>
      </c>
      <c r="AC27" s="16">
        <f t="shared" si="0"/>
        <v>640</v>
      </c>
      <c r="AD27" s="24">
        <v>20</v>
      </c>
      <c r="AE27" s="92">
        <f t="shared" si="10"/>
        <v>686</v>
      </c>
      <c r="AF27" s="50">
        <f t="shared" si="7"/>
        <v>712</v>
      </c>
      <c r="AG27" s="50">
        <f t="shared" si="9"/>
        <v>640</v>
      </c>
      <c r="AI27" s="188">
        <f t="shared" si="11"/>
        <v>7</v>
      </c>
      <c r="AJ27" s="85">
        <f t="shared" si="2"/>
        <v>0</v>
      </c>
      <c r="AK27" s="96">
        <f t="shared" si="3"/>
        <v>0</v>
      </c>
      <c r="AL27" s="124">
        <f t="shared" si="4"/>
        <v>5</v>
      </c>
      <c r="AM27" s="120">
        <f t="shared" si="5"/>
        <v>34</v>
      </c>
      <c r="AN27" s="152">
        <f t="shared" si="6"/>
        <v>0</v>
      </c>
    </row>
    <row r="28" spans="1:40" ht="13.5">
      <c r="A28" s="24">
        <v>21</v>
      </c>
      <c r="B28" s="25">
        <v>32</v>
      </c>
      <c r="C28" s="25">
        <v>21</v>
      </c>
      <c r="D28" s="25">
        <v>76</v>
      </c>
      <c r="E28" s="26">
        <v>625</v>
      </c>
      <c r="F28" s="54">
        <v>701</v>
      </c>
      <c r="G28" s="58">
        <v>0</v>
      </c>
      <c r="H28" s="25">
        <v>0</v>
      </c>
      <c r="I28" s="20">
        <v>5</v>
      </c>
      <c r="J28" s="21">
        <v>14</v>
      </c>
      <c r="K28" s="21">
        <v>1</v>
      </c>
      <c r="L28" s="21">
        <v>14</v>
      </c>
      <c r="M28" s="40">
        <v>0</v>
      </c>
      <c r="N28" s="40">
        <v>0</v>
      </c>
      <c r="O28" s="179">
        <v>0</v>
      </c>
      <c r="P28" s="179">
        <v>7</v>
      </c>
      <c r="Q28" s="175">
        <v>0</v>
      </c>
      <c r="R28" s="147">
        <v>0</v>
      </c>
      <c r="S28" s="114">
        <v>0</v>
      </c>
      <c r="T28" s="115">
        <v>0</v>
      </c>
      <c r="U28" s="139">
        <v>5</v>
      </c>
      <c r="V28" s="140">
        <v>0</v>
      </c>
      <c r="W28" s="129">
        <v>0</v>
      </c>
      <c r="X28" s="155">
        <v>34</v>
      </c>
      <c r="Y28" s="161">
        <v>0</v>
      </c>
      <c r="Z28" s="162">
        <v>0</v>
      </c>
      <c r="AA28" s="27">
        <v>65</v>
      </c>
      <c r="AB28" s="28">
        <v>556</v>
      </c>
      <c r="AC28" s="16">
        <f t="shared" si="0"/>
        <v>621</v>
      </c>
      <c r="AD28" s="24">
        <v>21</v>
      </c>
      <c r="AE28" s="92">
        <f t="shared" si="10"/>
        <v>667</v>
      </c>
      <c r="AF28" s="50">
        <f t="shared" si="7"/>
        <v>701</v>
      </c>
      <c r="AG28" s="50">
        <f t="shared" si="9"/>
        <v>621</v>
      </c>
      <c r="AI28" s="188">
        <f t="shared" si="11"/>
        <v>7</v>
      </c>
      <c r="AJ28" s="85">
        <f t="shared" si="2"/>
        <v>0</v>
      </c>
      <c r="AK28" s="96">
        <f t="shared" si="3"/>
        <v>0</v>
      </c>
      <c r="AL28" s="124">
        <f t="shared" si="4"/>
        <v>5</v>
      </c>
      <c r="AM28" s="120">
        <f t="shared" si="5"/>
        <v>34</v>
      </c>
      <c r="AN28" s="152">
        <f t="shared" si="6"/>
        <v>0</v>
      </c>
    </row>
    <row r="29" spans="1:40" ht="13.5">
      <c r="A29" s="24">
        <v>22</v>
      </c>
      <c r="B29" s="25">
        <v>19</v>
      </c>
      <c r="C29" s="25">
        <v>9</v>
      </c>
      <c r="D29" s="25">
        <v>73</v>
      </c>
      <c r="E29" s="26">
        <v>618</v>
      </c>
      <c r="F29" s="54">
        <v>691</v>
      </c>
      <c r="G29" s="58">
        <v>0</v>
      </c>
      <c r="H29" s="25">
        <v>0</v>
      </c>
      <c r="I29" s="20">
        <v>5</v>
      </c>
      <c r="J29" s="21">
        <v>13</v>
      </c>
      <c r="K29" s="21">
        <v>1</v>
      </c>
      <c r="L29" s="21">
        <v>14</v>
      </c>
      <c r="M29" s="40">
        <v>0</v>
      </c>
      <c r="N29" s="40">
        <v>0</v>
      </c>
      <c r="O29" s="179">
        <v>0</v>
      </c>
      <c r="P29" s="179">
        <v>7</v>
      </c>
      <c r="Q29" s="175">
        <v>0</v>
      </c>
      <c r="R29" s="147">
        <v>0</v>
      </c>
      <c r="S29" s="114">
        <v>0</v>
      </c>
      <c r="T29" s="115">
        <v>0</v>
      </c>
      <c r="U29" s="139">
        <v>5</v>
      </c>
      <c r="V29" s="140">
        <v>0</v>
      </c>
      <c r="W29" s="129">
        <v>0</v>
      </c>
      <c r="X29" s="155">
        <v>34</v>
      </c>
      <c r="Y29" s="161">
        <v>0</v>
      </c>
      <c r="Z29" s="162">
        <v>0</v>
      </c>
      <c r="AA29" s="27">
        <v>62</v>
      </c>
      <c r="AB29" s="28">
        <v>550</v>
      </c>
      <c r="AC29" s="16">
        <f t="shared" si="0"/>
        <v>612</v>
      </c>
      <c r="AD29" s="24">
        <v>22</v>
      </c>
      <c r="AE29" s="92">
        <f t="shared" si="10"/>
        <v>658</v>
      </c>
      <c r="AF29" s="50">
        <f t="shared" si="7"/>
        <v>691</v>
      </c>
      <c r="AG29" s="50">
        <f t="shared" si="9"/>
        <v>612</v>
      </c>
      <c r="AI29" s="188">
        <f t="shared" si="11"/>
        <v>7</v>
      </c>
      <c r="AJ29" s="85">
        <f t="shared" si="2"/>
        <v>0</v>
      </c>
      <c r="AK29" s="96">
        <f t="shared" si="3"/>
        <v>0</v>
      </c>
      <c r="AL29" s="124">
        <f t="shared" si="4"/>
        <v>5</v>
      </c>
      <c r="AM29" s="120">
        <f t="shared" si="5"/>
        <v>34</v>
      </c>
      <c r="AN29" s="152">
        <f t="shared" si="6"/>
        <v>0</v>
      </c>
    </row>
    <row r="30" spans="1:40" ht="13.5">
      <c r="A30" s="24">
        <v>23</v>
      </c>
      <c r="B30" s="25">
        <v>28</v>
      </c>
      <c r="C30" s="25">
        <v>32</v>
      </c>
      <c r="D30" s="25">
        <v>77</v>
      </c>
      <c r="E30" s="26">
        <v>618</v>
      </c>
      <c r="F30" s="54">
        <v>695</v>
      </c>
      <c r="G30" s="58">
        <v>0</v>
      </c>
      <c r="H30" s="25">
        <v>0</v>
      </c>
      <c r="I30" s="20">
        <v>5</v>
      </c>
      <c r="J30" s="21">
        <v>13</v>
      </c>
      <c r="K30" s="21">
        <v>1</v>
      </c>
      <c r="L30" s="21">
        <v>20</v>
      </c>
      <c r="M30" s="40">
        <v>0</v>
      </c>
      <c r="N30" s="40">
        <v>0</v>
      </c>
      <c r="O30" s="179">
        <v>0</v>
      </c>
      <c r="P30" s="179">
        <v>6</v>
      </c>
      <c r="Q30" s="175">
        <v>0</v>
      </c>
      <c r="R30" s="147">
        <v>0</v>
      </c>
      <c r="S30" s="116">
        <v>0</v>
      </c>
      <c r="T30" s="117">
        <v>0</v>
      </c>
      <c r="U30" s="139">
        <v>5</v>
      </c>
      <c r="V30" s="140">
        <v>0</v>
      </c>
      <c r="W30" s="129">
        <v>0</v>
      </c>
      <c r="X30" s="155">
        <v>37</v>
      </c>
      <c r="Y30" s="161">
        <v>0</v>
      </c>
      <c r="Z30" s="162">
        <v>0</v>
      </c>
      <c r="AA30" s="27">
        <v>66</v>
      </c>
      <c r="AB30" s="28">
        <v>542</v>
      </c>
      <c r="AC30" s="16">
        <f t="shared" si="0"/>
        <v>608</v>
      </c>
      <c r="AD30" s="24">
        <v>23</v>
      </c>
      <c r="AE30" s="92">
        <f t="shared" si="10"/>
        <v>656</v>
      </c>
      <c r="AF30" s="50">
        <f t="shared" si="7"/>
        <v>695</v>
      </c>
      <c r="AG30" s="50">
        <f t="shared" si="9"/>
        <v>608</v>
      </c>
      <c r="AI30" s="188">
        <f t="shared" si="11"/>
        <v>6</v>
      </c>
      <c r="AJ30" s="85">
        <f t="shared" si="2"/>
        <v>0</v>
      </c>
      <c r="AK30" s="96">
        <f t="shared" si="3"/>
        <v>0</v>
      </c>
      <c r="AL30" s="124">
        <f t="shared" si="4"/>
        <v>5</v>
      </c>
      <c r="AM30" s="120">
        <f t="shared" si="5"/>
        <v>37</v>
      </c>
      <c r="AN30" s="152">
        <f t="shared" si="6"/>
        <v>0</v>
      </c>
    </row>
    <row r="31" spans="1:40" ht="13.5">
      <c r="A31" s="24">
        <v>24</v>
      </c>
      <c r="B31" s="25">
        <v>21</v>
      </c>
      <c r="C31" s="25">
        <v>36</v>
      </c>
      <c r="D31" s="25">
        <v>80</v>
      </c>
      <c r="E31" s="26">
        <v>630</v>
      </c>
      <c r="F31" s="54">
        <v>710</v>
      </c>
      <c r="G31" s="58">
        <v>0</v>
      </c>
      <c r="H31" s="25">
        <v>0</v>
      </c>
      <c r="I31" s="20">
        <v>4</v>
      </c>
      <c r="J31" s="21">
        <v>14</v>
      </c>
      <c r="K31" s="21">
        <v>1</v>
      </c>
      <c r="L31" s="21">
        <v>14</v>
      </c>
      <c r="M31" s="40">
        <v>0</v>
      </c>
      <c r="N31" s="40">
        <v>0</v>
      </c>
      <c r="O31" s="179">
        <v>0</v>
      </c>
      <c r="P31" s="179">
        <v>6</v>
      </c>
      <c r="Q31" s="175">
        <v>0</v>
      </c>
      <c r="R31" s="147">
        <v>0</v>
      </c>
      <c r="S31" s="116">
        <v>0</v>
      </c>
      <c r="T31" s="117">
        <v>0</v>
      </c>
      <c r="U31" s="139">
        <v>5</v>
      </c>
      <c r="V31" s="140">
        <v>0</v>
      </c>
      <c r="W31" s="129">
        <v>0</v>
      </c>
      <c r="X31" s="155">
        <v>40</v>
      </c>
      <c r="Y31" s="161">
        <v>0</v>
      </c>
      <c r="Z31" s="162">
        <v>0</v>
      </c>
      <c r="AA31" s="27">
        <v>70</v>
      </c>
      <c r="AB31" s="28">
        <v>556</v>
      </c>
      <c r="AC31" s="16">
        <f t="shared" si="0"/>
        <v>626</v>
      </c>
      <c r="AD31" s="24">
        <v>24</v>
      </c>
      <c r="AE31" s="92">
        <f t="shared" si="10"/>
        <v>677</v>
      </c>
      <c r="AF31" s="50">
        <f t="shared" si="7"/>
        <v>710</v>
      </c>
      <c r="AG31" s="50">
        <f t="shared" si="9"/>
        <v>626</v>
      </c>
      <c r="AI31" s="188">
        <f t="shared" si="11"/>
        <v>6</v>
      </c>
      <c r="AJ31" s="85">
        <f t="shared" si="2"/>
        <v>0</v>
      </c>
      <c r="AK31" s="96">
        <f t="shared" si="3"/>
        <v>0</v>
      </c>
      <c r="AL31" s="124">
        <f t="shared" si="4"/>
        <v>5</v>
      </c>
      <c r="AM31" s="120">
        <f t="shared" si="5"/>
        <v>40</v>
      </c>
      <c r="AN31" s="152">
        <f t="shared" si="6"/>
        <v>0</v>
      </c>
    </row>
    <row r="32" spans="1:40" ht="13.5">
      <c r="A32" s="24">
        <v>25</v>
      </c>
      <c r="B32" s="25">
        <v>30</v>
      </c>
      <c r="C32" s="25">
        <v>38</v>
      </c>
      <c r="D32" s="25">
        <v>81</v>
      </c>
      <c r="E32" s="26">
        <v>637</v>
      </c>
      <c r="F32" s="54">
        <v>718</v>
      </c>
      <c r="G32" s="58">
        <v>0</v>
      </c>
      <c r="H32" s="25">
        <v>0</v>
      </c>
      <c r="I32" s="20">
        <v>4</v>
      </c>
      <c r="J32" s="21">
        <v>19</v>
      </c>
      <c r="K32" s="21">
        <v>1</v>
      </c>
      <c r="L32" s="21">
        <v>14</v>
      </c>
      <c r="M32" s="40">
        <v>0</v>
      </c>
      <c r="N32" s="40">
        <v>0</v>
      </c>
      <c r="O32" s="179">
        <v>0</v>
      </c>
      <c r="P32" s="179">
        <v>6</v>
      </c>
      <c r="Q32" s="175">
        <v>0</v>
      </c>
      <c r="R32" s="147">
        <v>0</v>
      </c>
      <c r="S32" s="116">
        <v>0</v>
      </c>
      <c r="T32" s="117">
        <v>0</v>
      </c>
      <c r="U32" s="139">
        <v>5</v>
      </c>
      <c r="V32" s="140">
        <v>0</v>
      </c>
      <c r="W32" s="129">
        <v>0</v>
      </c>
      <c r="X32" s="155">
        <v>40</v>
      </c>
      <c r="Y32" s="161">
        <v>0</v>
      </c>
      <c r="Z32" s="162">
        <v>0</v>
      </c>
      <c r="AA32" s="27">
        <v>71</v>
      </c>
      <c r="AB32" s="28">
        <v>558</v>
      </c>
      <c r="AC32" s="16">
        <f t="shared" si="0"/>
        <v>629</v>
      </c>
      <c r="AD32" s="24">
        <v>25</v>
      </c>
      <c r="AE32" s="92">
        <f t="shared" si="10"/>
        <v>680</v>
      </c>
      <c r="AF32" s="50">
        <f t="shared" si="7"/>
        <v>718</v>
      </c>
      <c r="AG32" s="50">
        <f aca="true" t="shared" si="12" ref="AG32:AG38">F32-SUM(I32:Z32)</f>
        <v>629</v>
      </c>
      <c r="AI32" s="188">
        <f t="shared" si="11"/>
        <v>6</v>
      </c>
      <c r="AJ32" s="85">
        <f t="shared" si="2"/>
        <v>0</v>
      </c>
      <c r="AK32" s="96">
        <f t="shared" si="3"/>
        <v>0</v>
      </c>
      <c r="AL32" s="124">
        <f t="shared" si="4"/>
        <v>5</v>
      </c>
      <c r="AM32" s="120">
        <f t="shared" si="5"/>
        <v>40</v>
      </c>
      <c r="AN32" s="152">
        <f t="shared" si="6"/>
        <v>0</v>
      </c>
    </row>
    <row r="33" spans="1:40" ht="13.5">
      <c r="A33" s="24">
        <v>26</v>
      </c>
      <c r="B33" s="25">
        <v>38</v>
      </c>
      <c r="C33" s="25">
        <v>35</v>
      </c>
      <c r="D33" s="25">
        <v>78</v>
      </c>
      <c r="E33" s="26">
        <v>637</v>
      </c>
      <c r="F33" s="54">
        <v>715</v>
      </c>
      <c r="G33" s="58">
        <v>0</v>
      </c>
      <c r="H33" s="25">
        <v>0</v>
      </c>
      <c r="I33" s="20">
        <v>1</v>
      </c>
      <c r="J33" s="21">
        <v>9</v>
      </c>
      <c r="K33" s="21">
        <v>1</v>
      </c>
      <c r="L33" s="21">
        <v>14</v>
      </c>
      <c r="M33" s="40">
        <v>0</v>
      </c>
      <c r="N33" s="40">
        <v>0</v>
      </c>
      <c r="O33" s="179">
        <v>0</v>
      </c>
      <c r="P33" s="179">
        <v>6</v>
      </c>
      <c r="Q33" s="175">
        <v>0</v>
      </c>
      <c r="R33" s="147">
        <v>0</v>
      </c>
      <c r="S33" s="116">
        <v>0</v>
      </c>
      <c r="T33" s="117">
        <v>0</v>
      </c>
      <c r="U33" s="139">
        <v>5</v>
      </c>
      <c r="V33" s="140">
        <v>0</v>
      </c>
      <c r="W33" s="129">
        <v>0</v>
      </c>
      <c r="X33" s="155">
        <v>40</v>
      </c>
      <c r="Y33" s="161">
        <v>0</v>
      </c>
      <c r="Z33" s="162">
        <v>0</v>
      </c>
      <c r="AA33" s="27">
        <v>71</v>
      </c>
      <c r="AB33" s="28">
        <v>568</v>
      </c>
      <c r="AC33" s="16">
        <f t="shared" si="0"/>
        <v>639</v>
      </c>
      <c r="AD33" s="24">
        <v>26</v>
      </c>
      <c r="AE33" s="92">
        <f t="shared" si="10"/>
        <v>690</v>
      </c>
      <c r="AF33" s="50">
        <f t="shared" si="7"/>
        <v>715</v>
      </c>
      <c r="AG33" s="50">
        <f t="shared" si="12"/>
        <v>639</v>
      </c>
      <c r="AI33" s="188">
        <f t="shared" si="11"/>
        <v>6</v>
      </c>
      <c r="AJ33" s="85">
        <f t="shared" si="2"/>
        <v>0</v>
      </c>
      <c r="AK33" s="96">
        <f t="shared" si="3"/>
        <v>0</v>
      </c>
      <c r="AL33" s="124">
        <f t="shared" si="4"/>
        <v>5</v>
      </c>
      <c r="AM33" s="120">
        <f t="shared" si="5"/>
        <v>40</v>
      </c>
      <c r="AN33" s="152">
        <f t="shared" si="6"/>
        <v>0</v>
      </c>
    </row>
    <row r="34" spans="1:40" ht="13.5">
      <c r="A34" s="24">
        <v>27</v>
      </c>
      <c r="B34" s="25">
        <v>20</v>
      </c>
      <c r="C34" s="25">
        <v>29</v>
      </c>
      <c r="D34" s="25">
        <v>77</v>
      </c>
      <c r="E34" s="26">
        <v>647</v>
      </c>
      <c r="F34" s="54">
        <v>724</v>
      </c>
      <c r="G34" s="58">
        <v>0</v>
      </c>
      <c r="H34" s="25">
        <v>0</v>
      </c>
      <c r="I34" s="20">
        <v>1</v>
      </c>
      <c r="J34" s="21">
        <v>6</v>
      </c>
      <c r="K34" s="21">
        <v>1</v>
      </c>
      <c r="L34" s="21">
        <v>14</v>
      </c>
      <c r="M34" s="40">
        <v>0</v>
      </c>
      <c r="N34" s="40">
        <v>0</v>
      </c>
      <c r="O34" s="179">
        <v>0</v>
      </c>
      <c r="P34" s="179">
        <v>6</v>
      </c>
      <c r="Q34" s="175">
        <v>0</v>
      </c>
      <c r="R34" s="147">
        <v>0</v>
      </c>
      <c r="S34" s="116">
        <v>0</v>
      </c>
      <c r="T34" s="117">
        <v>0</v>
      </c>
      <c r="U34" s="139">
        <v>5</v>
      </c>
      <c r="V34" s="140">
        <v>0</v>
      </c>
      <c r="W34" s="129">
        <v>0</v>
      </c>
      <c r="X34" s="155">
        <v>40</v>
      </c>
      <c r="Y34" s="161">
        <v>0</v>
      </c>
      <c r="Z34" s="162">
        <v>0</v>
      </c>
      <c r="AA34" s="27">
        <v>70</v>
      </c>
      <c r="AB34" s="28">
        <v>581</v>
      </c>
      <c r="AC34" s="16">
        <f t="shared" si="0"/>
        <v>651</v>
      </c>
      <c r="AD34" s="24">
        <v>27</v>
      </c>
      <c r="AE34" s="92">
        <f t="shared" si="10"/>
        <v>702</v>
      </c>
      <c r="AF34" s="50">
        <f t="shared" si="7"/>
        <v>724</v>
      </c>
      <c r="AG34" s="50">
        <f t="shared" si="12"/>
        <v>651</v>
      </c>
      <c r="AI34" s="188">
        <f t="shared" si="11"/>
        <v>6</v>
      </c>
      <c r="AJ34" s="85">
        <f t="shared" si="2"/>
        <v>0</v>
      </c>
      <c r="AK34" s="96">
        <f t="shared" si="3"/>
        <v>0</v>
      </c>
      <c r="AL34" s="124">
        <f t="shared" si="4"/>
        <v>5</v>
      </c>
      <c r="AM34" s="120">
        <f t="shared" si="5"/>
        <v>40</v>
      </c>
      <c r="AN34" s="152">
        <f t="shared" si="6"/>
        <v>0</v>
      </c>
    </row>
    <row r="35" spans="1:40" ht="13.5">
      <c r="A35" s="24">
        <v>28</v>
      </c>
      <c r="B35" s="25">
        <v>36</v>
      </c>
      <c r="C35" s="25">
        <v>21</v>
      </c>
      <c r="D35" s="25">
        <v>75</v>
      </c>
      <c r="E35" s="26">
        <v>634</v>
      </c>
      <c r="F35" s="54">
        <v>709</v>
      </c>
      <c r="G35" s="58">
        <v>0</v>
      </c>
      <c r="H35" s="25">
        <v>0</v>
      </c>
      <c r="I35" s="20">
        <v>3</v>
      </c>
      <c r="J35" s="21">
        <v>15</v>
      </c>
      <c r="K35" s="21">
        <v>1</v>
      </c>
      <c r="L35" s="21">
        <v>14</v>
      </c>
      <c r="M35" s="40">
        <v>0</v>
      </c>
      <c r="N35" s="40">
        <v>0</v>
      </c>
      <c r="O35" s="179">
        <v>0</v>
      </c>
      <c r="P35" s="179">
        <v>6</v>
      </c>
      <c r="Q35" s="175">
        <v>0</v>
      </c>
      <c r="R35" s="147">
        <v>0</v>
      </c>
      <c r="S35" s="116">
        <v>0</v>
      </c>
      <c r="T35" s="117">
        <v>0</v>
      </c>
      <c r="U35" s="139">
        <v>5</v>
      </c>
      <c r="V35" s="140">
        <v>0</v>
      </c>
      <c r="W35" s="129">
        <v>0</v>
      </c>
      <c r="X35" s="155">
        <v>40</v>
      </c>
      <c r="Y35" s="161">
        <v>0</v>
      </c>
      <c r="Z35" s="162">
        <v>0</v>
      </c>
      <c r="AA35" s="27">
        <v>66</v>
      </c>
      <c r="AB35" s="28">
        <v>559</v>
      </c>
      <c r="AC35" s="16">
        <f t="shared" si="0"/>
        <v>625</v>
      </c>
      <c r="AD35" s="24">
        <v>28</v>
      </c>
      <c r="AE35" s="92">
        <f t="shared" si="10"/>
        <v>676</v>
      </c>
      <c r="AF35" s="50">
        <f t="shared" si="7"/>
        <v>709</v>
      </c>
      <c r="AG35" s="50">
        <f t="shared" si="12"/>
        <v>625</v>
      </c>
      <c r="AI35" s="188">
        <f t="shared" si="11"/>
        <v>6</v>
      </c>
      <c r="AJ35" s="85">
        <f t="shared" si="2"/>
        <v>0</v>
      </c>
      <c r="AK35" s="96">
        <f t="shared" si="3"/>
        <v>0</v>
      </c>
      <c r="AL35" s="124">
        <f t="shared" si="4"/>
        <v>5</v>
      </c>
      <c r="AM35" s="120">
        <f t="shared" si="5"/>
        <v>40</v>
      </c>
      <c r="AN35" s="152">
        <f t="shared" si="6"/>
        <v>0</v>
      </c>
    </row>
    <row r="36" spans="1:40" ht="13.5">
      <c r="A36" s="24">
        <v>29</v>
      </c>
      <c r="B36" s="25">
        <v>28</v>
      </c>
      <c r="C36" s="25">
        <v>20</v>
      </c>
      <c r="D36" s="25">
        <v>76</v>
      </c>
      <c r="E36" s="26">
        <v>625</v>
      </c>
      <c r="F36" s="54">
        <v>701</v>
      </c>
      <c r="G36" s="58">
        <v>0</v>
      </c>
      <c r="H36" s="25">
        <v>0</v>
      </c>
      <c r="I36" s="20">
        <v>3</v>
      </c>
      <c r="J36" s="21">
        <v>15</v>
      </c>
      <c r="K36" s="21">
        <v>1</v>
      </c>
      <c r="L36" s="21">
        <v>14</v>
      </c>
      <c r="M36" s="40">
        <v>0</v>
      </c>
      <c r="N36" s="40">
        <v>0</v>
      </c>
      <c r="O36" s="179">
        <v>0</v>
      </c>
      <c r="P36" s="179">
        <v>6</v>
      </c>
      <c r="Q36" s="175">
        <v>0</v>
      </c>
      <c r="R36" s="147">
        <v>0</v>
      </c>
      <c r="S36" s="116">
        <v>0</v>
      </c>
      <c r="T36" s="117">
        <v>0</v>
      </c>
      <c r="U36" s="139">
        <v>5</v>
      </c>
      <c r="V36" s="140">
        <v>0</v>
      </c>
      <c r="W36" s="129">
        <v>0</v>
      </c>
      <c r="X36" s="155">
        <v>40</v>
      </c>
      <c r="Y36" s="161">
        <v>0</v>
      </c>
      <c r="Z36" s="162">
        <v>0</v>
      </c>
      <c r="AA36" s="27">
        <v>67</v>
      </c>
      <c r="AB36" s="28">
        <v>550</v>
      </c>
      <c r="AC36" s="16">
        <f t="shared" si="0"/>
        <v>617</v>
      </c>
      <c r="AD36" s="24">
        <v>29</v>
      </c>
      <c r="AE36" s="92">
        <f t="shared" si="10"/>
        <v>668</v>
      </c>
      <c r="AF36" s="50">
        <f t="shared" si="7"/>
        <v>701</v>
      </c>
      <c r="AG36" s="50">
        <f t="shared" si="12"/>
        <v>617</v>
      </c>
      <c r="AI36" s="188">
        <f t="shared" si="11"/>
        <v>6</v>
      </c>
      <c r="AJ36" s="85">
        <f t="shared" si="2"/>
        <v>0</v>
      </c>
      <c r="AK36" s="96">
        <f t="shared" si="3"/>
        <v>0</v>
      </c>
      <c r="AL36" s="124">
        <f t="shared" si="4"/>
        <v>5</v>
      </c>
      <c r="AM36" s="120">
        <f t="shared" si="5"/>
        <v>40</v>
      </c>
      <c r="AN36" s="152">
        <f t="shared" si="6"/>
        <v>0</v>
      </c>
    </row>
    <row r="37" spans="1:40" ht="13.5">
      <c r="A37" s="24">
        <v>30</v>
      </c>
      <c r="B37" s="25">
        <v>13</v>
      </c>
      <c r="C37" s="25">
        <v>14</v>
      </c>
      <c r="D37" s="25">
        <v>79</v>
      </c>
      <c r="E37" s="26">
        <v>523</v>
      </c>
      <c r="F37" s="54">
        <v>702</v>
      </c>
      <c r="G37" s="64">
        <v>0</v>
      </c>
      <c r="H37" s="65">
        <v>0</v>
      </c>
      <c r="I37" s="20">
        <v>3</v>
      </c>
      <c r="J37" s="21">
        <v>15</v>
      </c>
      <c r="K37" s="21">
        <v>1</v>
      </c>
      <c r="L37" s="21">
        <v>14</v>
      </c>
      <c r="M37" s="40">
        <v>0</v>
      </c>
      <c r="N37" s="40">
        <v>0</v>
      </c>
      <c r="O37" s="179">
        <v>0</v>
      </c>
      <c r="P37" s="179">
        <v>6</v>
      </c>
      <c r="Q37" s="175">
        <v>0</v>
      </c>
      <c r="R37" s="147">
        <v>0</v>
      </c>
      <c r="S37" s="116">
        <v>0</v>
      </c>
      <c r="T37" s="117">
        <v>0</v>
      </c>
      <c r="U37" s="139">
        <v>5</v>
      </c>
      <c r="V37" s="140">
        <v>0</v>
      </c>
      <c r="W37" s="129">
        <v>0</v>
      </c>
      <c r="X37" s="155">
        <v>40</v>
      </c>
      <c r="Y37" s="163">
        <v>0</v>
      </c>
      <c r="Z37" s="164">
        <v>0</v>
      </c>
      <c r="AA37" s="27">
        <v>70</v>
      </c>
      <c r="AB37" s="28">
        <v>548</v>
      </c>
      <c r="AC37" s="16">
        <f t="shared" si="0"/>
        <v>618</v>
      </c>
      <c r="AD37" s="24">
        <v>30</v>
      </c>
      <c r="AE37" s="92">
        <f t="shared" si="10"/>
        <v>669</v>
      </c>
      <c r="AF37" s="50">
        <f t="shared" si="7"/>
        <v>702</v>
      </c>
      <c r="AG37" s="50">
        <f t="shared" si="12"/>
        <v>618</v>
      </c>
      <c r="AI37" s="188">
        <f t="shared" si="11"/>
        <v>6</v>
      </c>
      <c r="AJ37" s="85">
        <f t="shared" si="2"/>
        <v>0</v>
      </c>
      <c r="AK37" s="96">
        <f t="shared" si="3"/>
        <v>0</v>
      </c>
      <c r="AL37" s="124">
        <f t="shared" si="4"/>
        <v>5</v>
      </c>
      <c r="AM37" s="120">
        <f t="shared" si="5"/>
        <v>40</v>
      </c>
      <c r="AN37" s="152">
        <f t="shared" si="6"/>
        <v>0</v>
      </c>
    </row>
    <row r="38" spans="1:40" ht="14.25" thickBot="1">
      <c r="A38" s="29">
        <v>31</v>
      </c>
      <c r="B38" s="25">
        <v>25</v>
      </c>
      <c r="C38" s="25">
        <v>26</v>
      </c>
      <c r="D38" s="25">
        <v>80</v>
      </c>
      <c r="E38" s="26">
        <v>623</v>
      </c>
      <c r="F38" s="57">
        <v>703</v>
      </c>
      <c r="G38" s="57">
        <v>0</v>
      </c>
      <c r="H38" s="57">
        <v>0</v>
      </c>
      <c r="I38" s="20">
        <v>3</v>
      </c>
      <c r="J38" s="21">
        <v>14</v>
      </c>
      <c r="K38" s="21">
        <v>1</v>
      </c>
      <c r="L38" s="21">
        <v>18</v>
      </c>
      <c r="M38" s="41">
        <v>0</v>
      </c>
      <c r="N38" s="41">
        <v>0</v>
      </c>
      <c r="O38" s="179">
        <v>0</v>
      </c>
      <c r="P38" s="179">
        <v>6</v>
      </c>
      <c r="Q38" s="176">
        <v>0</v>
      </c>
      <c r="R38" s="148">
        <v>0</v>
      </c>
      <c r="S38" s="116">
        <v>0</v>
      </c>
      <c r="T38" s="117">
        <v>0</v>
      </c>
      <c r="U38" s="141">
        <v>5</v>
      </c>
      <c r="V38" s="142">
        <v>0</v>
      </c>
      <c r="W38" s="129">
        <v>0</v>
      </c>
      <c r="X38" s="155">
        <v>43</v>
      </c>
      <c r="Y38" s="224">
        <v>0</v>
      </c>
      <c r="Z38" s="225">
        <v>0</v>
      </c>
      <c r="AA38" s="27">
        <v>71</v>
      </c>
      <c r="AB38" s="28">
        <v>542</v>
      </c>
      <c r="AC38" s="16">
        <f t="shared" si="0"/>
        <v>613</v>
      </c>
      <c r="AD38" s="29">
        <v>31</v>
      </c>
      <c r="AE38" s="92">
        <f t="shared" si="10"/>
        <v>667</v>
      </c>
      <c r="AF38" s="50">
        <f t="shared" si="7"/>
        <v>703</v>
      </c>
      <c r="AG38" s="50">
        <f t="shared" si="12"/>
        <v>613</v>
      </c>
      <c r="AI38" s="188">
        <f t="shared" si="11"/>
        <v>6</v>
      </c>
      <c r="AJ38" s="85">
        <f t="shared" si="2"/>
        <v>0</v>
      </c>
      <c r="AK38" s="96">
        <f t="shared" si="3"/>
        <v>0</v>
      </c>
      <c r="AL38" s="96">
        <f>U38+V38</f>
        <v>5</v>
      </c>
      <c r="AM38" s="96">
        <f>U38+V38</f>
        <v>5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866</v>
      </c>
      <c r="C39" s="31">
        <f>SUM(C8:C38)</f>
        <v>853</v>
      </c>
      <c r="D39" s="31">
        <f aca="true" t="shared" si="13" ref="D39:AC39">SUM(D8:D38)</f>
        <v>2376</v>
      </c>
      <c r="E39" s="31">
        <f t="shared" si="13"/>
        <v>19601</v>
      </c>
      <c r="F39" s="31">
        <f t="shared" si="13"/>
        <v>22077</v>
      </c>
      <c r="G39" s="58">
        <f>SUM(G8:G38)</f>
        <v>0</v>
      </c>
      <c r="H39" s="25">
        <f>SUM(H8:H38)</f>
        <v>0</v>
      </c>
      <c r="I39" s="31">
        <f t="shared" si="13"/>
        <v>107</v>
      </c>
      <c r="J39" s="31">
        <f t="shared" si="13"/>
        <v>422</v>
      </c>
      <c r="K39" s="31">
        <f t="shared" si="13"/>
        <v>49</v>
      </c>
      <c r="L39" s="31">
        <f t="shared" si="13"/>
        <v>426</v>
      </c>
      <c r="M39" s="31">
        <f t="shared" si="13"/>
        <v>0</v>
      </c>
      <c r="N39" s="55">
        <f t="shared" si="13"/>
        <v>0</v>
      </c>
      <c r="O39" s="180">
        <f>SUM(O8:O38)</f>
        <v>0</v>
      </c>
      <c r="P39" s="180">
        <f>SUM(P8:P38)</f>
        <v>208</v>
      </c>
      <c r="Q39" s="177">
        <f>SUM(Q8:Q38)</f>
        <v>0</v>
      </c>
      <c r="R39" s="149">
        <f t="shared" si="13"/>
        <v>0</v>
      </c>
      <c r="S39" s="118">
        <f t="shared" si="13"/>
        <v>0</v>
      </c>
      <c r="T39" s="118">
        <f t="shared" si="13"/>
        <v>0</v>
      </c>
      <c r="U39" s="143">
        <f t="shared" si="13"/>
        <v>158</v>
      </c>
      <c r="V39" s="143">
        <f t="shared" si="13"/>
        <v>0</v>
      </c>
      <c r="W39" s="130">
        <f t="shared" si="13"/>
        <v>0</v>
      </c>
      <c r="X39" s="131">
        <f t="shared" si="13"/>
        <v>1081</v>
      </c>
      <c r="Y39" s="172">
        <f t="shared" si="13"/>
        <v>0</v>
      </c>
      <c r="Z39" s="172">
        <f t="shared" si="13"/>
        <v>0</v>
      </c>
      <c r="AA39" s="31">
        <f t="shared" si="13"/>
        <v>2062</v>
      </c>
      <c r="AB39" s="33">
        <f t="shared" si="13"/>
        <v>17564</v>
      </c>
      <c r="AC39" s="39">
        <f t="shared" si="13"/>
        <v>19626</v>
      </c>
      <c r="AD39" s="39" t="s">
        <v>7</v>
      </c>
      <c r="AE39" s="92">
        <f>SUM(AE8:AE38)</f>
        <v>21059</v>
      </c>
      <c r="AF39" s="39">
        <f>SUM(AF8:AF37)</f>
        <v>21340</v>
      </c>
      <c r="AG39" s="39">
        <f>SUM(AG8:AG38)</f>
        <v>19626</v>
      </c>
      <c r="AH39" s="39">
        <f>SUM(AH8:AH37)</f>
        <v>0</v>
      </c>
      <c r="AI39" s="189">
        <f aca="true" t="shared" si="14" ref="AI39:AN39">SUM(AI8:AI38)</f>
        <v>201</v>
      </c>
      <c r="AJ39" s="87">
        <f t="shared" si="14"/>
        <v>0</v>
      </c>
      <c r="AK39" s="87">
        <f t="shared" si="14"/>
        <v>0</v>
      </c>
      <c r="AL39" s="87">
        <f t="shared" si="14"/>
        <v>158</v>
      </c>
      <c r="AM39" s="87">
        <f t="shared" si="14"/>
        <v>1043</v>
      </c>
      <c r="AN39" s="87">
        <f t="shared" si="14"/>
        <v>0</v>
      </c>
    </row>
    <row r="40" spans="1:40" ht="13.5" thickBot="1">
      <c r="A40" s="30" t="s">
        <v>9</v>
      </c>
      <c r="B40" s="32">
        <f aca="true" t="shared" si="15" ref="B40:AC40">AVERAGE(B8:B38)</f>
        <v>27.93548387096774</v>
      </c>
      <c r="C40" s="32">
        <f t="shared" si="15"/>
        <v>27.516129032258064</v>
      </c>
      <c r="D40" s="32">
        <f t="shared" si="15"/>
        <v>76.64516129032258</v>
      </c>
      <c r="E40" s="32">
        <f t="shared" si="15"/>
        <v>632.2903225806451</v>
      </c>
      <c r="F40" s="32">
        <f t="shared" si="15"/>
        <v>712.1612903225806</v>
      </c>
      <c r="G40" s="32">
        <f t="shared" si="15"/>
        <v>0</v>
      </c>
      <c r="H40" s="32">
        <f t="shared" si="15"/>
        <v>0</v>
      </c>
      <c r="I40" s="32">
        <f t="shared" si="15"/>
        <v>3.4516129032258065</v>
      </c>
      <c r="J40" s="32">
        <f t="shared" si="15"/>
        <v>13.612903225806452</v>
      </c>
      <c r="K40" s="32">
        <f t="shared" si="15"/>
        <v>1.5806451612903225</v>
      </c>
      <c r="L40" s="32">
        <f t="shared" si="15"/>
        <v>13.741935483870968</v>
      </c>
      <c r="M40" s="32">
        <f t="shared" si="15"/>
        <v>0</v>
      </c>
      <c r="N40" s="56">
        <f t="shared" si="15"/>
        <v>0</v>
      </c>
      <c r="O40" s="181">
        <f>AVERAGE(O8:O38)</f>
        <v>0</v>
      </c>
      <c r="P40" s="181">
        <f>AVERAGE(P8:P38)</f>
        <v>6.709677419354839</v>
      </c>
      <c r="Q40" s="178">
        <f>AVERAGE(Q8:Q38)</f>
        <v>0</v>
      </c>
      <c r="R40" s="150">
        <f t="shared" si="15"/>
        <v>0</v>
      </c>
      <c r="S40" s="119">
        <f t="shared" si="15"/>
        <v>0</v>
      </c>
      <c r="T40" s="119">
        <f t="shared" si="15"/>
        <v>0</v>
      </c>
      <c r="U40" s="144">
        <f t="shared" si="15"/>
        <v>5.096774193548387</v>
      </c>
      <c r="V40" s="144">
        <f t="shared" si="15"/>
        <v>0</v>
      </c>
      <c r="W40" s="132">
        <f t="shared" si="15"/>
        <v>0</v>
      </c>
      <c r="X40" s="133">
        <f t="shared" si="15"/>
        <v>34.87096774193548</v>
      </c>
      <c r="Y40" s="173">
        <f t="shared" si="15"/>
        <v>0</v>
      </c>
      <c r="Z40" s="173">
        <f t="shared" si="15"/>
        <v>0</v>
      </c>
      <c r="AA40" s="32">
        <f t="shared" si="15"/>
        <v>66.51612903225806</v>
      </c>
      <c r="AB40" s="32">
        <f t="shared" si="15"/>
        <v>566.5806451612904</v>
      </c>
      <c r="AC40" s="32">
        <f t="shared" si="15"/>
        <v>633.0967741935484</v>
      </c>
      <c r="AD40" s="32" t="s">
        <v>9</v>
      </c>
      <c r="AE40" s="93">
        <f>AVERAGE(AE8:AE38)</f>
        <v>679.3225806451613</v>
      </c>
      <c r="AF40" s="42">
        <f>AVERAGE(AF8:AF37)</f>
        <v>711.3333333333334</v>
      </c>
      <c r="AG40" s="42">
        <f>AVERAGE(AG8:AG38)</f>
        <v>633.0967741935484</v>
      </c>
      <c r="AH40" s="42" t="e">
        <f>AVERAGE(AH8:AH37)</f>
        <v>#DIV/0!</v>
      </c>
      <c r="AI40" s="190">
        <f>AVERAGE(AI8:AI38)</f>
        <v>6.483870967741935</v>
      </c>
      <c r="AJ40" s="88">
        <f>AVERAGE(AJ8:AJ38)</f>
        <v>0</v>
      </c>
      <c r="AK40" s="88">
        <f>AVERAGE(AK30:AK38)</f>
        <v>0</v>
      </c>
      <c r="AL40" s="88">
        <f>AVERAGE(AL30:AL38)</f>
        <v>5</v>
      </c>
      <c r="AM40" s="88">
        <f>AVERAGE(AM30:AM38)</f>
        <v>35.77777777777778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1" ySplit="7" topLeftCell="B33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16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22</v>
      </c>
      <c r="C8" s="18">
        <v>35</v>
      </c>
      <c r="D8" s="18">
        <v>83</v>
      </c>
      <c r="E8" s="19">
        <v>633</v>
      </c>
      <c r="F8" s="53">
        <v>716</v>
      </c>
      <c r="G8" s="59">
        <v>0</v>
      </c>
      <c r="H8" s="18">
        <v>0</v>
      </c>
      <c r="I8" s="20">
        <v>3</v>
      </c>
      <c r="J8" s="21">
        <v>18</v>
      </c>
      <c r="K8" s="21">
        <v>1</v>
      </c>
      <c r="L8" s="21">
        <v>14</v>
      </c>
      <c r="M8" s="40">
        <v>0</v>
      </c>
      <c r="N8" s="40">
        <v>0</v>
      </c>
      <c r="O8" s="185">
        <v>0</v>
      </c>
      <c r="P8" s="185">
        <v>6</v>
      </c>
      <c r="Q8" s="175">
        <v>0</v>
      </c>
      <c r="R8" s="147">
        <v>0</v>
      </c>
      <c r="S8" s="114">
        <v>0</v>
      </c>
      <c r="T8" s="115">
        <v>0</v>
      </c>
      <c r="U8" s="137">
        <v>5</v>
      </c>
      <c r="V8" s="138">
        <v>0</v>
      </c>
      <c r="W8" s="129">
        <v>0</v>
      </c>
      <c r="X8" s="155">
        <v>38</v>
      </c>
      <c r="Y8" s="161">
        <v>0</v>
      </c>
      <c r="Z8" s="162">
        <v>0</v>
      </c>
      <c r="AA8" s="22">
        <v>74</v>
      </c>
      <c r="AB8" s="23">
        <v>557</v>
      </c>
      <c r="AC8" s="16">
        <f>SUM(AA8:AB8)</f>
        <v>631</v>
      </c>
      <c r="AD8" s="17">
        <v>1</v>
      </c>
      <c r="AE8" s="92">
        <f>SUM(Q8:AB8)</f>
        <v>674</v>
      </c>
      <c r="AF8" s="50">
        <f>Mar!F38-B8+C8</f>
        <v>716</v>
      </c>
      <c r="AG8" s="50">
        <f>F8-SUM(I8:Z8)</f>
        <v>631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5</v>
      </c>
      <c r="AM8" s="120">
        <f>SUM(W8:X8)</f>
        <v>38</v>
      </c>
      <c r="AN8" s="152">
        <f>SUM(Y8:Z8)</f>
        <v>0</v>
      </c>
    </row>
    <row r="9" spans="1:40" ht="13.5">
      <c r="A9" s="24">
        <v>2</v>
      </c>
      <c r="B9" s="25">
        <v>50</v>
      </c>
      <c r="C9" s="25">
        <v>35</v>
      </c>
      <c r="D9" s="25">
        <v>73</v>
      </c>
      <c r="E9" s="26">
        <v>628</v>
      </c>
      <c r="F9" s="54">
        <v>701</v>
      </c>
      <c r="G9" s="58">
        <v>0</v>
      </c>
      <c r="H9" s="25">
        <v>0</v>
      </c>
      <c r="I9" s="20">
        <v>1</v>
      </c>
      <c r="J9" s="21">
        <v>9</v>
      </c>
      <c r="K9" s="21">
        <v>1</v>
      </c>
      <c r="L9" s="21">
        <v>13</v>
      </c>
      <c r="M9" s="40">
        <v>0</v>
      </c>
      <c r="N9" s="40">
        <v>0</v>
      </c>
      <c r="O9" s="179">
        <v>0</v>
      </c>
      <c r="P9" s="179">
        <v>6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37</v>
      </c>
      <c r="Y9" s="161">
        <v>0</v>
      </c>
      <c r="Z9" s="162">
        <v>0</v>
      </c>
      <c r="AA9" s="27">
        <v>71</v>
      </c>
      <c r="AB9" s="28">
        <v>563</v>
      </c>
      <c r="AC9" s="16">
        <f aca="true" t="shared" si="0" ref="AC9:AC37">SUM(AA9:AB9)</f>
        <v>634</v>
      </c>
      <c r="AD9" s="24">
        <v>2</v>
      </c>
      <c r="AE9" s="92">
        <f>SUM(O9:AB9)</f>
        <v>677</v>
      </c>
      <c r="AF9" s="50">
        <f>F8-B9+C9</f>
        <v>701</v>
      </c>
      <c r="AG9" s="50">
        <f>F9-SUM(I9:Z9)</f>
        <v>634</v>
      </c>
      <c r="AI9" s="188">
        <f aca="true" t="shared" si="1" ref="AI9:AI18">SUM(O9:P9)</f>
        <v>6</v>
      </c>
      <c r="AJ9" s="85">
        <f aca="true" t="shared" si="2" ref="AJ9:AJ37">SUM(Q9:R9)</f>
        <v>0</v>
      </c>
      <c r="AK9" s="96">
        <f aca="true" t="shared" si="3" ref="AK9:AK37">S9+T9</f>
        <v>0</v>
      </c>
      <c r="AL9" s="124">
        <f aca="true" t="shared" si="4" ref="AL9:AL37">SUM(U9:V9)</f>
        <v>0</v>
      </c>
      <c r="AM9" s="120">
        <f aca="true" t="shared" si="5" ref="AM9:AM37">SUM(W9:X9)</f>
        <v>37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13</v>
      </c>
      <c r="C10" s="25">
        <v>7</v>
      </c>
      <c r="D10" s="25">
        <v>72</v>
      </c>
      <c r="E10" s="26">
        <v>623</v>
      </c>
      <c r="F10" s="54">
        <v>695</v>
      </c>
      <c r="G10" s="58">
        <v>0</v>
      </c>
      <c r="H10" s="25">
        <v>0</v>
      </c>
      <c r="I10" s="20">
        <v>1</v>
      </c>
      <c r="J10" s="21">
        <v>8</v>
      </c>
      <c r="K10" s="21">
        <v>1</v>
      </c>
      <c r="L10" s="21">
        <v>13</v>
      </c>
      <c r="M10" s="40">
        <v>0</v>
      </c>
      <c r="N10" s="40">
        <v>0</v>
      </c>
      <c r="O10" s="179">
        <v>0</v>
      </c>
      <c r="P10" s="179">
        <v>6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37</v>
      </c>
      <c r="Y10" s="161">
        <v>0</v>
      </c>
      <c r="Z10" s="162">
        <v>0</v>
      </c>
      <c r="AA10" s="27">
        <v>70</v>
      </c>
      <c r="AB10" s="28">
        <v>559</v>
      </c>
      <c r="AC10" s="16">
        <f t="shared" si="0"/>
        <v>629</v>
      </c>
      <c r="AD10" s="24">
        <v>3</v>
      </c>
      <c r="AE10" s="92">
        <f>SUM(O10:AB10)</f>
        <v>672</v>
      </c>
      <c r="AF10" s="50">
        <f aca="true" t="shared" si="7" ref="AF10:AF37">F9-B10+C10</f>
        <v>695</v>
      </c>
      <c r="AG10" s="50">
        <f>F10-SUM(I10:Z10)</f>
        <v>629</v>
      </c>
      <c r="AI10" s="188">
        <f t="shared" si="1"/>
        <v>6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37</v>
      </c>
      <c r="AN10" s="152">
        <f t="shared" si="6"/>
        <v>0</v>
      </c>
    </row>
    <row r="11" spans="1:40" ht="13.5">
      <c r="A11" s="24">
        <v>4</v>
      </c>
      <c r="B11" s="25">
        <v>20</v>
      </c>
      <c r="C11" s="25">
        <v>22</v>
      </c>
      <c r="D11" s="25">
        <v>74</v>
      </c>
      <c r="E11" s="26">
        <v>623</v>
      </c>
      <c r="F11" s="54">
        <v>697</v>
      </c>
      <c r="G11" s="58">
        <v>0</v>
      </c>
      <c r="H11" s="25">
        <v>0</v>
      </c>
      <c r="I11" s="20">
        <v>1</v>
      </c>
      <c r="J11" s="21">
        <v>14</v>
      </c>
      <c r="K11" s="21">
        <v>1</v>
      </c>
      <c r="L11" s="21">
        <v>13</v>
      </c>
      <c r="M11" s="40">
        <v>0</v>
      </c>
      <c r="N11" s="40">
        <v>0</v>
      </c>
      <c r="O11" s="179">
        <v>0</v>
      </c>
      <c r="P11" s="179">
        <v>6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37</v>
      </c>
      <c r="Y11" s="161">
        <v>0</v>
      </c>
      <c r="Z11" s="162">
        <v>0</v>
      </c>
      <c r="AA11" s="27">
        <v>72</v>
      </c>
      <c r="AB11" s="28">
        <v>553</v>
      </c>
      <c r="AC11" s="16">
        <f t="shared" si="0"/>
        <v>625</v>
      </c>
      <c r="AD11" s="24">
        <v>4</v>
      </c>
      <c r="AE11" s="92">
        <f aca="true" t="shared" si="8" ref="AE11:AE16">SUM(O11:AB11)</f>
        <v>668</v>
      </c>
      <c r="AF11" s="50">
        <f t="shared" si="7"/>
        <v>697</v>
      </c>
      <c r="AG11" s="50">
        <f aca="true" t="shared" si="9" ref="AG11:AG31">F11-SUM(I11:Z11)</f>
        <v>625</v>
      </c>
      <c r="AI11" s="188">
        <f t="shared" si="1"/>
        <v>6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37</v>
      </c>
      <c r="AN11" s="152">
        <f t="shared" si="6"/>
        <v>0</v>
      </c>
    </row>
    <row r="12" spans="1:40" ht="13.5">
      <c r="A12" s="24">
        <v>5</v>
      </c>
      <c r="B12" s="25">
        <v>30</v>
      </c>
      <c r="C12" s="25">
        <v>30</v>
      </c>
      <c r="D12" s="25">
        <v>77</v>
      </c>
      <c r="E12" s="26">
        <v>620</v>
      </c>
      <c r="F12" s="54">
        <v>697</v>
      </c>
      <c r="G12" s="58">
        <v>0</v>
      </c>
      <c r="H12" s="25">
        <v>0</v>
      </c>
      <c r="I12" s="20">
        <v>1</v>
      </c>
      <c r="J12" s="21">
        <v>12</v>
      </c>
      <c r="K12" s="21">
        <v>1</v>
      </c>
      <c r="L12" s="21">
        <v>13</v>
      </c>
      <c r="M12" s="40">
        <v>0</v>
      </c>
      <c r="N12" s="40">
        <v>0</v>
      </c>
      <c r="O12" s="179">
        <v>0</v>
      </c>
      <c r="P12" s="179">
        <v>6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37</v>
      </c>
      <c r="Y12" s="161">
        <v>0</v>
      </c>
      <c r="Z12" s="162">
        <v>0</v>
      </c>
      <c r="AA12" s="27">
        <v>75</v>
      </c>
      <c r="AB12" s="28">
        <v>552</v>
      </c>
      <c r="AC12" s="16">
        <f t="shared" si="0"/>
        <v>627</v>
      </c>
      <c r="AD12" s="24">
        <v>5</v>
      </c>
      <c r="AE12" s="92">
        <f t="shared" si="8"/>
        <v>670</v>
      </c>
      <c r="AF12" s="50">
        <f t="shared" si="7"/>
        <v>697</v>
      </c>
      <c r="AG12" s="50">
        <f t="shared" si="9"/>
        <v>627</v>
      </c>
      <c r="AI12" s="188">
        <f t="shared" si="1"/>
        <v>6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37</v>
      </c>
      <c r="AN12" s="152">
        <f t="shared" si="6"/>
        <v>0</v>
      </c>
    </row>
    <row r="13" spans="1:40" ht="13.5">
      <c r="A13" s="24">
        <v>6</v>
      </c>
      <c r="B13" s="25">
        <v>33</v>
      </c>
      <c r="C13" s="25">
        <v>29</v>
      </c>
      <c r="D13" s="25">
        <v>69</v>
      </c>
      <c r="E13" s="26">
        <v>624</v>
      </c>
      <c r="F13" s="54">
        <v>693</v>
      </c>
      <c r="G13" s="58">
        <v>0</v>
      </c>
      <c r="H13" s="25">
        <v>0</v>
      </c>
      <c r="I13" s="20">
        <v>1</v>
      </c>
      <c r="J13" s="21">
        <v>12</v>
      </c>
      <c r="K13" s="21">
        <v>1</v>
      </c>
      <c r="L13" s="21">
        <v>14</v>
      </c>
      <c r="M13" s="40">
        <v>0</v>
      </c>
      <c r="N13" s="40">
        <v>0</v>
      </c>
      <c r="O13" s="179">
        <v>0</v>
      </c>
      <c r="P13" s="179">
        <v>6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37</v>
      </c>
      <c r="Y13" s="161">
        <v>0</v>
      </c>
      <c r="Z13" s="162">
        <v>0</v>
      </c>
      <c r="AA13" s="27">
        <v>67</v>
      </c>
      <c r="AB13" s="28">
        <v>555</v>
      </c>
      <c r="AC13" s="16">
        <f t="shared" si="0"/>
        <v>622</v>
      </c>
      <c r="AD13" s="24">
        <v>6</v>
      </c>
      <c r="AE13" s="92">
        <f t="shared" si="8"/>
        <v>665</v>
      </c>
      <c r="AF13" s="50">
        <f t="shared" si="7"/>
        <v>693</v>
      </c>
      <c r="AG13" s="50">
        <f t="shared" si="9"/>
        <v>622</v>
      </c>
      <c r="AI13" s="188">
        <f t="shared" si="1"/>
        <v>6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37</v>
      </c>
      <c r="AN13" s="152">
        <f t="shared" si="6"/>
        <v>0</v>
      </c>
    </row>
    <row r="14" spans="1:40" ht="13.5">
      <c r="A14" s="24">
        <v>7</v>
      </c>
      <c r="B14" s="25">
        <v>34</v>
      </c>
      <c r="C14" s="25">
        <v>29</v>
      </c>
      <c r="D14" s="25">
        <v>67</v>
      </c>
      <c r="E14" s="26">
        <v>621</v>
      </c>
      <c r="F14" s="54">
        <v>688</v>
      </c>
      <c r="G14" s="58">
        <v>0</v>
      </c>
      <c r="H14" s="25">
        <v>0</v>
      </c>
      <c r="I14" s="20">
        <v>1</v>
      </c>
      <c r="J14" s="21">
        <v>13</v>
      </c>
      <c r="K14" s="21">
        <v>1</v>
      </c>
      <c r="L14" s="21">
        <v>21</v>
      </c>
      <c r="M14" s="40">
        <v>0</v>
      </c>
      <c r="N14" s="40">
        <v>0</v>
      </c>
      <c r="O14" s="179">
        <v>0</v>
      </c>
      <c r="P14" s="179">
        <v>6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45</v>
      </c>
      <c r="Y14" s="161">
        <v>0</v>
      </c>
      <c r="Z14" s="162">
        <v>0</v>
      </c>
      <c r="AA14" s="27">
        <v>65</v>
      </c>
      <c r="AB14" s="28">
        <v>536</v>
      </c>
      <c r="AC14" s="16">
        <f t="shared" si="0"/>
        <v>601</v>
      </c>
      <c r="AD14" s="24">
        <v>7</v>
      </c>
      <c r="AE14" s="92">
        <f t="shared" si="8"/>
        <v>652</v>
      </c>
      <c r="AF14" s="50">
        <f t="shared" si="7"/>
        <v>688</v>
      </c>
      <c r="AG14" s="50">
        <f t="shared" si="9"/>
        <v>601</v>
      </c>
      <c r="AI14" s="188">
        <f t="shared" si="1"/>
        <v>6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45</v>
      </c>
      <c r="AN14" s="152">
        <f t="shared" si="6"/>
        <v>0</v>
      </c>
    </row>
    <row r="15" spans="1:40" ht="13.5">
      <c r="A15" s="24">
        <v>8</v>
      </c>
      <c r="B15" s="25">
        <v>11</v>
      </c>
      <c r="C15" s="25">
        <v>41</v>
      </c>
      <c r="D15" s="25">
        <v>70</v>
      </c>
      <c r="E15" s="26">
        <v>648</v>
      </c>
      <c r="F15" s="54">
        <v>718</v>
      </c>
      <c r="G15" s="58">
        <v>0</v>
      </c>
      <c r="H15" s="25">
        <v>0</v>
      </c>
      <c r="I15" s="20">
        <v>2</v>
      </c>
      <c r="J15" s="21">
        <v>22</v>
      </c>
      <c r="K15" s="21">
        <v>1</v>
      </c>
      <c r="L15" s="21">
        <v>14</v>
      </c>
      <c r="M15" s="40">
        <v>0</v>
      </c>
      <c r="N15" s="40">
        <v>0</v>
      </c>
      <c r="O15" s="179">
        <v>0</v>
      </c>
      <c r="P15" s="179">
        <v>6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44</v>
      </c>
      <c r="Y15" s="161">
        <v>0</v>
      </c>
      <c r="Z15" s="162">
        <v>0</v>
      </c>
      <c r="AA15" s="27">
        <v>67</v>
      </c>
      <c r="AB15" s="28">
        <v>562</v>
      </c>
      <c r="AC15" s="16">
        <f t="shared" si="0"/>
        <v>629</v>
      </c>
      <c r="AD15" s="24">
        <v>8</v>
      </c>
      <c r="AE15" s="92">
        <f t="shared" si="8"/>
        <v>679</v>
      </c>
      <c r="AF15" s="50">
        <f t="shared" si="7"/>
        <v>718</v>
      </c>
      <c r="AG15" s="50">
        <f t="shared" si="9"/>
        <v>629</v>
      </c>
      <c r="AI15" s="188">
        <f t="shared" si="1"/>
        <v>6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44</v>
      </c>
      <c r="AN15" s="152">
        <f t="shared" si="6"/>
        <v>0</v>
      </c>
    </row>
    <row r="16" spans="1:40" ht="13.5">
      <c r="A16" s="24">
        <v>9</v>
      </c>
      <c r="B16" s="25">
        <v>31</v>
      </c>
      <c r="C16" s="25">
        <v>27</v>
      </c>
      <c r="D16" s="25">
        <v>67</v>
      </c>
      <c r="E16" s="26">
        <v>647</v>
      </c>
      <c r="F16" s="54">
        <v>714</v>
      </c>
      <c r="G16" s="58">
        <v>0</v>
      </c>
      <c r="H16" s="25">
        <v>0</v>
      </c>
      <c r="I16" s="20">
        <v>1</v>
      </c>
      <c r="J16" s="21">
        <v>6</v>
      </c>
      <c r="K16" s="21">
        <v>1</v>
      </c>
      <c r="L16" s="21">
        <v>14</v>
      </c>
      <c r="M16" s="40">
        <v>0</v>
      </c>
      <c r="N16" s="40">
        <v>0</v>
      </c>
      <c r="O16" s="179">
        <v>0</v>
      </c>
      <c r="P16" s="179">
        <v>5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43</v>
      </c>
      <c r="Y16" s="161">
        <v>0</v>
      </c>
      <c r="Z16" s="162">
        <v>0</v>
      </c>
      <c r="AA16" s="27">
        <v>65</v>
      </c>
      <c r="AB16" s="28">
        <v>579</v>
      </c>
      <c r="AC16" s="16">
        <f t="shared" si="0"/>
        <v>644</v>
      </c>
      <c r="AD16" s="24">
        <v>9</v>
      </c>
      <c r="AE16" s="92">
        <f t="shared" si="8"/>
        <v>692</v>
      </c>
      <c r="AF16" s="50">
        <f t="shared" si="7"/>
        <v>714</v>
      </c>
      <c r="AG16" s="50">
        <f t="shared" si="9"/>
        <v>644</v>
      </c>
      <c r="AI16" s="188">
        <f t="shared" si="1"/>
        <v>5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43</v>
      </c>
      <c r="AN16" s="152">
        <f t="shared" si="6"/>
        <v>0</v>
      </c>
    </row>
    <row r="17" spans="1:40" ht="13.5">
      <c r="A17" s="24">
        <v>10</v>
      </c>
      <c r="B17" s="25">
        <v>10</v>
      </c>
      <c r="C17" s="25">
        <v>15</v>
      </c>
      <c r="D17" s="25">
        <v>72</v>
      </c>
      <c r="E17" s="26">
        <v>647</v>
      </c>
      <c r="F17" s="54">
        <v>719</v>
      </c>
      <c r="G17" s="58">
        <v>0</v>
      </c>
      <c r="H17" s="25">
        <v>0</v>
      </c>
      <c r="I17" s="20">
        <v>1</v>
      </c>
      <c r="J17" s="21">
        <v>4</v>
      </c>
      <c r="K17" s="21">
        <v>1</v>
      </c>
      <c r="L17" s="21">
        <v>14</v>
      </c>
      <c r="M17" s="40">
        <v>0</v>
      </c>
      <c r="N17" s="40">
        <v>0</v>
      </c>
      <c r="O17" s="179">
        <v>0</v>
      </c>
      <c r="P17" s="179">
        <v>5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43</v>
      </c>
      <c r="Y17" s="161">
        <v>0</v>
      </c>
      <c r="Z17" s="162">
        <v>0</v>
      </c>
      <c r="AA17" s="27">
        <v>70</v>
      </c>
      <c r="AB17" s="28">
        <v>581</v>
      </c>
      <c r="AC17" s="16">
        <f t="shared" si="0"/>
        <v>651</v>
      </c>
      <c r="AD17" s="24">
        <v>10</v>
      </c>
      <c r="AE17" s="92">
        <f>SUM(Q17:AB17)</f>
        <v>694</v>
      </c>
      <c r="AF17" s="50">
        <f t="shared" si="7"/>
        <v>719</v>
      </c>
      <c r="AG17" s="50">
        <f>F17-SUM(I17:Z17)</f>
        <v>651</v>
      </c>
      <c r="AI17" s="188">
        <f t="shared" si="1"/>
        <v>5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43</v>
      </c>
      <c r="AN17" s="152">
        <f t="shared" si="6"/>
        <v>0</v>
      </c>
    </row>
    <row r="18" spans="1:40" ht="13.5">
      <c r="A18" s="24">
        <v>11</v>
      </c>
      <c r="B18" s="25">
        <v>30</v>
      </c>
      <c r="C18" s="25">
        <v>22</v>
      </c>
      <c r="D18" s="25">
        <v>70</v>
      </c>
      <c r="E18" s="26">
        <v>641</v>
      </c>
      <c r="F18" s="54">
        <v>711</v>
      </c>
      <c r="G18" s="58">
        <v>0</v>
      </c>
      <c r="H18" s="25">
        <v>0</v>
      </c>
      <c r="I18" s="20">
        <v>1</v>
      </c>
      <c r="J18" s="21">
        <v>17</v>
      </c>
      <c r="K18" s="21">
        <v>1</v>
      </c>
      <c r="L18" s="21">
        <v>14</v>
      </c>
      <c r="M18" s="40">
        <v>0</v>
      </c>
      <c r="N18" s="40">
        <v>0</v>
      </c>
      <c r="O18" s="179">
        <v>0</v>
      </c>
      <c r="P18" s="179">
        <v>5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43</v>
      </c>
      <c r="Y18" s="161">
        <v>0</v>
      </c>
      <c r="Z18" s="162">
        <v>0</v>
      </c>
      <c r="AA18" s="27">
        <v>68</v>
      </c>
      <c r="AB18" s="28">
        <v>562</v>
      </c>
      <c r="AC18" s="16">
        <f t="shared" si="0"/>
        <v>630</v>
      </c>
      <c r="AD18" s="24">
        <v>11</v>
      </c>
      <c r="AE18" s="92">
        <f>SUM(O18:AB18)</f>
        <v>678</v>
      </c>
      <c r="AF18" s="50">
        <f t="shared" si="7"/>
        <v>711</v>
      </c>
      <c r="AG18" s="50">
        <f>F18-SUM(I18:Z18)</f>
        <v>630</v>
      </c>
      <c r="AI18" s="188">
        <f t="shared" si="1"/>
        <v>5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43</v>
      </c>
      <c r="AN18" s="152">
        <f t="shared" si="6"/>
        <v>0</v>
      </c>
    </row>
    <row r="19" spans="1:40" ht="13.5">
      <c r="A19" s="24">
        <v>12</v>
      </c>
      <c r="B19" s="25">
        <v>29</v>
      </c>
      <c r="C19" s="25">
        <v>30</v>
      </c>
      <c r="D19" s="25">
        <v>70</v>
      </c>
      <c r="E19" s="26">
        <v>635</v>
      </c>
      <c r="F19" s="54">
        <v>705</v>
      </c>
      <c r="G19" s="58">
        <v>0</v>
      </c>
      <c r="H19" s="25">
        <v>0</v>
      </c>
      <c r="I19" s="20">
        <v>1</v>
      </c>
      <c r="J19" s="21">
        <v>17</v>
      </c>
      <c r="K19" s="21">
        <v>1</v>
      </c>
      <c r="L19" s="21">
        <v>18</v>
      </c>
      <c r="M19" s="40">
        <v>0</v>
      </c>
      <c r="N19" s="40">
        <v>0</v>
      </c>
      <c r="O19" s="179">
        <v>0</v>
      </c>
      <c r="P19" s="179">
        <v>5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45</v>
      </c>
      <c r="Y19" s="161">
        <v>0</v>
      </c>
      <c r="Z19" s="162">
        <v>0</v>
      </c>
      <c r="AA19" s="27">
        <v>68</v>
      </c>
      <c r="AB19" s="28">
        <v>550</v>
      </c>
      <c r="AC19" s="16">
        <f t="shared" si="0"/>
        <v>618</v>
      </c>
      <c r="AD19" s="24">
        <v>12</v>
      </c>
      <c r="AE19" s="92">
        <f aca="true" t="shared" si="10" ref="AE19:AE37">SUM(O19:AB19)</f>
        <v>668</v>
      </c>
      <c r="AF19" s="50">
        <f t="shared" si="7"/>
        <v>712</v>
      </c>
      <c r="AG19" s="50">
        <f>F19-SUM(I19:Z19)</f>
        <v>618</v>
      </c>
      <c r="AI19" s="188">
        <f aca="true" t="shared" si="11" ref="AI19:AI37">SUM(O19:P19)</f>
        <v>5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45</v>
      </c>
      <c r="AN19" s="152">
        <f t="shared" si="6"/>
        <v>0</v>
      </c>
    </row>
    <row r="20" spans="1:40" ht="13.5">
      <c r="A20" s="24">
        <v>13</v>
      </c>
      <c r="B20" s="25">
        <v>26</v>
      </c>
      <c r="C20" s="25">
        <v>24</v>
      </c>
      <c r="D20" s="25">
        <v>70</v>
      </c>
      <c r="E20" s="26">
        <v>633</v>
      </c>
      <c r="F20" s="54">
        <v>703</v>
      </c>
      <c r="G20" s="58">
        <v>0</v>
      </c>
      <c r="H20" s="25">
        <v>0</v>
      </c>
      <c r="I20" s="20">
        <v>1</v>
      </c>
      <c r="J20" s="21">
        <v>17</v>
      </c>
      <c r="K20" s="21">
        <v>1</v>
      </c>
      <c r="L20" s="21">
        <v>15</v>
      </c>
      <c r="M20" s="40">
        <v>0</v>
      </c>
      <c r="N20" s="40">
        <v>0</v>
      </c>
      <c r="O20" s="179">
        <v>0</v>
      </c>
      <c r="P20" s="179">
        <v>5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45</v>
      </c>
      <c r="Y20" s="161">
        <v>0</v>
      </c>
      <c r="Z20" s="162">
        <v>0</v>
      </c>
      <c r="AA20" s="27">
        <v>68</v>
      </c>
      <c r="AB20" s="28">
        <v>551</v>
      </c>
      <c r="AC20" s="16">
        <f t="shared" si="0"/>
        <v>619</v>
      </c>
      <c r="AD20" s="24">
        <v>13</v>
      </c>
      <c r="AE20" s="92">
        <f t="shared" si="10"/>
        <v>669</v>
      </c>
      <c r="AF20" s="50">
        <f t="shared" si="7"/>
        <v>703</v>
      </c>
      <c r="AG20" s="50">
        <f>F20-SUM(I20:Z20)</f>
        <v>619</v>
      </c>
      <c r="AI20" s="188">
        <f t="shared" si="11"/>
        <v>5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45</v>
      </c>
      <c r="AN20" s="152">
        <f t="shared" si="6"/>
        <v>0</v>
      </c>
    </row>
    <row r="21" spans="1:40" ht="13.5">
      <c r="A21" s="24">
        <v>14</v>
      </c>
      <c r="B21" s="25">
        <v>24</v>
      </c>
      <c r="C21" s="25">
        <v>36</v>
      </c>
      <c r="D21" s="25">
        <v>74</v>
      </c>
      <c r="E21" s="26">
        <v>641</v>
      </c>
      <c r="F21" s="54">
        <v>715</v>
      </c>
      <c r="G21" s="58">
        <v>0</v>
      </c>
      <c r="H21" s="25">
        <v>0</v>
      </c>
      <c r="I21" s="20">
        <v>1</v>
      </c>
      <c r="J21" s="21">
        <v>17</v>
      </c>
      <c r="K21" s="21">
        <v>1</v>
      </c>
      <c r="L21" s="21">
        <v>15</v>
      </c>
      <c r="M21" s="40">
        <v>0</v>
      </c>
      <c r="N21" s="40">
        <v>0</v>
      </c>
      <c r="O21" s="179">
        <v>0</v>
      </c>
      <c r="P21" s="179">
        <v>5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45</v>
      </c>
      <c r="Y21" s="161">
        <v>0</v>
      </c>
      <c r="Z21" s="162">
        <v>0</v>
      </c>
      <c r="AA21" s="27">
        <v>72</v>
      </c>
      <c r="AB21" s="28">
        <v>559</v>
      </c>
      <c r="AC21" s="16">
        <f t="shared" si="0"/>
        <v>631</v>
      </c>
      <c r="AD21" s="24">
        <v>14</v>
      </c>
      <c r="AE21" s="92">
        <f t="shared" si="10"/>
        <v>681</v>
      </c>
      <c r="AF21" s="50">
        <f t="shared" si="7"/>
        <v>715</v>
      </c>
      <c r="AG21" s="50">
        <f>F21-SUM(I21:Z21)</f>
        <v>631</v>
      </c>
      <c r="AI21" s="188">
        <f t="shared" si="11"/>
        <v>5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45</v>
      </c>
      <c r="AN21" s="152">
        <f t="shared" si="6"/>
        <v>0</v>
      </c>
    </row>
    <row r="22" spans="1:40" ht="13.5">
      <c r="A22" s="24">
        <v>15</v>
      </c>
      <c r="B22" s="25">
        <v>35</v>
      </c>
      <c r="C22" s="25">
        <v>45</v>
      </c>
      <c r="D22" s="25">
        <v>75</v>
      </c>
      <c r="E22" s="26">
        <v>650</v>
      </c>
      <c r="F22" s="54">
        <v>725</v>
      </c>
      <c r="G22" s="58">
        <v>0</v>
      </c>
      <c r="H22" s="25">
        <v>0</v>
      </c>
      <c r="I22" s="20">
        <v>1</v>
      </c>
      <c r="J22" s="21">
        <v>22</v>
      </c>
      <c r="K22" s="21">
        <v>1</v>
      </c>
      <c r="L22" s="21">
        <v>15</v>
      </c>
      <c r="M22" s="40">
        <v>0</v>
      </c>
      <c r="N22" s="40">
        <v>0</v>
      </c>
      <c r="O22" s="179">
        <v>0</v>
      </c>
      <c r="P22" s="179">
        <v>5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45</v>
      </c>
      <c r="Y22" s="161">
        <v>0</v>
      </c>
      <c r="Z22" s="162">
        <v>0</v>
      </c>
      <c r="AA22" s="27">
        <v>73</v>
      </c>
      <c r="AB22" s="28">
        <v>563</v>
      </c>
      <c r="AC22" s="16">
        <f t="shared" si="0"/>
        <v>636</v>
      </c>
      <c r="AD22" s="24">
        <v>15</v>
      </c>
      <c r="AE22" s="92">
        <f t="shared" si="10"/>
        <v>686</v>
      </c>
      <c r="AF22" s="50">
        <f t="shared" si="7"/>
        <v>725</v>
      </c>
      <c r="AG22" s="50">
        <f t="shared" si="9"/>
        <v>636</v>
      </c>
      <c r="AI22" s="188">
        <f t="shared" si="11"/>
        <v>5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45</v>
      </c>
      <c r="AN22" s="152">
        <f t="shared" si="6"/>
        <v>0</v>
      </c>
    </row>
    <row r="23" spans="1:40" ht="13.5">
      <c r="A23" s="24">
        <v>16</v>
      </c>
      <c r="B23" s="25">
        <v>28</v>
      </c>
      <c r="C23" s="25">
        <v>51</v>
      </c>
      <c r="D23" s="25">
        <v>44</v>
      </c>
      <c r="E23" s="26">
        <v>671</v>
      </c>
      <c r="F23" s="54">
        <v>748</v>
      </c>
      <c r="G23" s="58">
        <v>0</v>
      </c>
      <c r="H23" s="25">
        <v>0</v>
      </c>
      <c r="I23" s="20">
        <v>1</v>
      </c>
      <c r="J23" s="21">
        <v>12</v>
      </c>
      <c r="K23" s="21">
        <v>1</v>
      </c>
      <c r="L23" s="21">
        <v>15</v>
      </c>
      <c r="M23" s="40">
        <v>0</v>
      </c>
      <c r="N23" s="40">
        <v>0</v>
      </c>
      <c r="O23" s="179">
        <v>0</v>
      </c>
      <c r="P23" s="179">
        <v>2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43</v>
      </c>
      <c r="Y23" s="161">
        <v>0</v>
      </c>
      <c r="Z23" s="162">
        <v>0</v>
      </c>
      <c r="AA23" s="27">
        <v>75</v>
      </c>
      <c r="AB23" s="28">
        <v>599</v>
      </c>
      <c r="AC23" s="16">
        <f t="shared" si="0"/>
        <v>674</v>
      </c>
      <c r="AD23" s="24">
        <v>16</v>
      </c>
      <c r="AE23" s="92">
        <f t="shared" si="10"/>
        <v>719</v>
      </c>
      <c r="AF23" s="50">
        <f t="shared" si="7"/>
        <v>748</v>
      </c>
      <c r="AG23" s="50">
        <f t="shared" si="9"/>
        <v>674</v>
      </c>
      <c r="AI23" s="188">
        <f t="shared" si="11"/>
        <v>2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43</v>
      </c>
      <c r="AN23" s="152">
        <f t="shared" si="6"/>
        <v>0</v>
      </c>
    </row>
    <row r="24" spans="1:40" ht="13.5">
      <c r="A24" s="24">
        <v>17</v>
      </c>
      <c r="B24" s="25">
        <v>33</v>
      </c>
      <c r="C24" s="25">
        <v>21</v>
      </c>
      <c r="D24" s="25">
        <v>75</v>
      </c>
      <c r="E24" s="26">
        <v>661</v>
      </c>
      <c r="F24" s="54">
        <v>736</v>
      </c>
      <c r="G24" s="58">
        <v>0</v>
      </c>
      <c r="H24" s="25">
        <v>0</v>
      </c>
      <c r="I24" s="20">
        <v>1</v>
      </c>
      <c r="J24" s="21">
        <v>10</v>
      </c>
      <c r="K24" s="21">
        <v>1</v>
      </c>
      <c r="L24" s="21">
        <v>15</v>
      </c>
      <c r="M24" s="40">
        <v>0</v>
      </c>
      <c r="N24" s="40">
        <v>0</v>
      </c>
      <c r="O24" s="179">
        <v>0</v>
      </c>
      <c r="P24" s="179">
        <v>5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43</v>
      </c>
      <c r="Y24" s="161">
        <v>0</v>
      </c>
      <c r="Z24" s="162">
        <v>0</v>
      </c>
      <c r="AA24" s="27">
        <v>73</v>
      </c>
      <c r="AB24" s="28">
        <v>588</v>
      </c>
      <c r="AC24" s="16">
        <f t="shared" si="0"/>
        <v>661</v>
      </c>
      <c r="AD24" s="24">
        <v>17</v>
      </c>
      <c r="AE24" s="92">
        <f t="shared" si="10"/>
        <v>709</v>
      </c>
      <c r="AF24" s="50">
        <f t="shared" si="7"/>
        <v>736</v>
      </c>
      <c r="AG24" s="50">
        <f>F24-SUM(I24:Z24)</f>
        <v>661</v>
      </c>
      <c r="AI24" s="188">
        <f t="shared" si="11"/>
        <v>5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43</v>
      </c>
      <c r="AN24" s="152">
        <f t="shared" si="6"/>
        <v>0</v>
      </c>
    </row>
    <row r="25" spans="1:40" ht="13.5">
      <c r="A25" s="24">
        <v>18</v>
      </c>
      <c r="B25" s="25">
        <v>43</v>
      </c>
      <c r="C25" s="25">
        <v>28</v>
      </c>
      <c r="D25" s="25">
        <v>76</v>
      </c>
      <c r="E25" s="26">
        <v>645</v>
      </c>
      <c r="F25" s="54">
        <v>721</v>
      </c>
      <c r="G25" s="58">
        <v>0</v>
      </c>
      <c r="H25" s="25">
        <v>0</v>
      </c>
      <c r="I25" s="20">
        <v>1</v>
      </c>
      <c r="J25" s="21">
        <v>14</v>
      </c>
      <c r="K25" s="21">
        <v>1</v>
      </c>
      <c r="L25" s="21">
        <v>15</v>
      </c>
      <c r="M25" s="40">
        <v>0</v>
      </c>
      <c r="N25" s="40">
        <v>0</v>
      </c>
      <c r="O25" s="179">
        <v>0</v>
      </c>
      <c r="P25" s="179">
        <v>5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43</v>
      </c>
      <c r="Y25" s="161">
        <v>0</v>
      </c>
      <c r="Z25" s="162">
        <v>0</v>
      </c>
      <c r="AA25" s="27">
        <v>74</v>
      </c>
      <c r="AB25" s="28">
        <v>568</v>
      </c>
      <c r="AC25" s="16">
        <f t="shared" si="0"/>
        <v>642</v>
      </c>
      <c r="AD25" s="24">
        <v>18</v>
      </c>
      <c r="AE25" s="92">
        <f t="shared" si="10"/>
        <v>690</v>
      </c>
      <c r="AF25" s="50">
        <f t="shared" si="7"/>
        <v>721</v>
      </c>
      <c r="AG25" s="50">
        <f>F25-SUM(I25:Z25)</f>
        <v>642</v>
      </c>
      <c r="AI25" s="188">
        <f t="shared" si="11"/>
        <v>5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43</v>
      </c>
      <c r="AN25" s="152">
        <f t="shared" si="6"/>
        <v>0</v>
      </c>
    </row>
    <row r="26" spans="1:40" ht="13.5">
      <c r="A26" s="24">
        <v>19</v>
      </c>
      <c r="B26" s="25">
        <v>37</v>
      </c>
      <c r="C26" s="25">
        <v>30</v>
      </c>
      <c r="D26" s="25">
        <v>71</v>
      </c>
      <c r="E26" s="26">
        <v>643</v>
      </c>
      <c r="F26" s="54">
        <v>714</v>
      </c>
      <c r="G26" s="58">
        <v>0</v>
      </c>
      <c r="H26" s="25">
        <v>0</v>
      </c>
      <c r="I26" s="20">
        <v>1</v>
      </c>
      <c r="J26" s="21">
        <v>14</v>
      </c>
      <c r="K26" s="21">
        <v>1</v>
      </c>
      <c r="L26" s="21">
        <v>17</v>
      </c>
      <c r="M26" s="40">
        <v>0</v>
      </c>
      <c r="N26" s="40">
        <v>0</v>
      </c>
      <c r="O26" s="179">
        <v>0</v>
      </c>
      <c r="P26" s="179">
        <v>5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45</v>
      </c>
      <c r="Y26" s="161">
        <v>0</v>
      </c>
      <c r="Z26" s="162">
        <v>0</v>
      </c>
      <c r="AA26" s="27">
        <v>69</v>
      </c>
      <c r="AB26" s="28">
        <v>562</v>
      </c>
      <c r="AC26" s="16">
        <f t="shared" si="0"/>
        <v>631</v>
      </c>
      <c r="AD26" s="24">
        <v>19</v>
      </c>
      <c r="AE26" s="92">
        <f t="shared" si="10"/>
        <v>681</v>
      </c>
      <c r="AF26" s="50">
        <f t="shared" si="7"/>
        <v>714</v>
      </c>
      <c r="AG26" s="50">
        <f>F26-SUM(I26:Z26)</f>
        <v>631</v>
      </c>
      <c r="AI26" s="188">
        <f t="shared" si="11"/>
        <v>5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45</v>
      </c>
      <c r="AN26" s="152">
        <f t="shared" si="6"/>
        <v>0</v>
      </c>
    </row>
    <row r="27" spans="1:40" ht="13.5">
      <c r="A27" s="24">
        <v>20</v>
      </c>
      <c r="B27" s="25">
        <v>29</v>
      </c>
      <c r="C27" s="25">
        <v>28</v>
      </c>
      <c r="D27" s="25">
        <v>71</v>
      </c>
      <c r="E27" s="26">
        <v>642</v>
      </c>
      <c r="F27" s="54">
        <v>713</v>
      </c>
      <c r="G27" s="58">
        <v>0</v>
      </c>
      <c r="H27" s="25">
        <v>0</v>
      </c>
      <c r="I27" s="20">
        <v>1</v>
      </c>
      <c r="J27" s="21">
        <v>14</v>
      </c>
      <c r="K27" s="21">
        <v>2</v>
      </c>
      <c r="L27" s="21">
        <v>15</v>
      </c>
      <c r="M27" s="40">
        <v>0</v>
      </c>
      <c r="N27" s="40">
        <v>0</v>
      </c>
      <c r="O27" s="179">
        <v>0</v>
      </c>
      <c r="P27" s="179">
        <v>5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43</v>
      </c>
      <c r="Y27" s="161">
        <v>0</v>
      </c>
      <c r="Z27" s="162">
        <v>0</v>
      </c>
      <c r="AA27" s="27">
        <v>68</v>
      </c>
      <c r="AB27" s="28">
        <v>565</v>
      </c>
      <c r="AC27" s="16">
        <f t="shared" si="0"/>
        <v>633</v>
      </c>
      <c r="AD27" s="24">
        <v>20</v>
      </c>
      <c r="AE27" s="92">
        <f t="shared" si="10"/>
        <v>681</v>
      </c>
      <c r="AF27" s="50">
        <f t="shared" si="7"/>
        <v>713</v>
      </c>
      <c r="AG27" s="50">
        <f t="shared" si="9"/>
        <v>633</v>
      </c>
      <c r="AI27" s="188">
        <f t="shared" si="11"/>
        <v>5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43</v>
      </c>
      <c r="AN27" s="152">
        <f t="shared" si="6"/>
        <v>0</v>
      </c>
    </row>
    <row r="28" spans="1:40" ht="13.5">
      <c r="A28" s="24">
        <v>21</v>
      </c>
      <c r="B28" s="25">
        <v>27</v>
      </c>
      <c r="C28" s="25">
        <v>44</v>
      </c>
      <c r="D28" s="25">
        <v>74</v>
      </c>
      <c r="E28" s="26">
        <v>656</v>
      </c>
      <c r="F28" s="54">
        <v>730</v>
      </c>
      <c r="G28" s="58">
        <v>0</v>
      </c>
      <c r="H28" s="25">
        <v>0</v>
      </c>
      <c r="I28" s="20">
        <v>1</v>
      </c>
      <c r="J28" s="21">
        <v>14</v>
      </c>
      <c r="K28" s="21">
        <v>2</v>
      </c>
      <c r="L28" s="21">
        <v>15</v>
      </c>
      <c r="M28" s="40">
        <v>0</v>
      </c>
      <c r="N28" s="40">
        <v>0</v>
      </c>
      <c r="O28" s="179">
        <v>0</v>
      </c>
      <c r="P28" s="179">
        <v>5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43</v>
      </c>
      <c r="Y28" s="161">
        <v>0</v>
      </c>
      <c r="Z28" s="162">
        <v>0</v>
      </c>
      <c r="AA28" s="27">
        <v>71</v>
      </c>
      <c r="AB28" s="28">
        <v>579</v>
      </c>
      <c r="AC28" s="16">
        <f t="shared" si="0"/>
        <v>650</v>
      </c>
      <c r="AD28" s="24">
        <v>21</v>
      </c>
      <c r="AE28" s="92">
        <f t="shared" si="10"/>
        <v>698</v>
      </c>
      <c r="AF28" s="50">
        <f t="shared" si="7"/>
        <v>730</v>
      </c>
      <c r="AG28" s="50">
        <f t="shared" si="9"/>
        <v>650</v>
      </c>
      <c r="AI28" s="188">
        <f t="shared" si="11"/>
        <v>5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43</v>
      </c>
      <c r="AN28" s="152">
        <f t="shared" si="6"/>
        <v>0</v>
      </c>
    </row>
    <row r="29" spans="1:40" ht="13.5">
      <c r="A29" s="24">
        <v>22</v>
      </c>
      <c r="B29" s="25">
        <v>26</v>
      </c>
      <c r="C29" s="25">
        <v>57</v>
      </c>
      <c r="D29" s="25">
        <v>87</v>
      </c>
      <c r="E29" s="26">
        <v>672</v>
      </c>
      <c r="F29" s="54">
        <v>759</v>
      </c>
      <c r="G29" s="58">
        <v>0</v>
      </c>
      <c r="H29" s="25">
        <v>0</v>
      </c>
      <c r="I29" s="20">
        <v>1</v>
      </c>
      <c r="J29" s="21">
        <v>23</v>
      </c>
      <c r="K29" s="21">
        <v>2</v>
      </c>
      <c r="L29" s="21">
        <v>15</v>
      </c>
      <c r="M29" s="40">
        <v>0</v>
      </c>
      <c r="N29" s="40">
        <v>0</v>
      </c>
      <c r="O29" s="179">
        <v>0</v>
      </c>
      <c r="P29" s="179">
        <v>5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43</v>
      </c>
      <c r="Y29" s="161">
        <v>0</v>
      </c>
      <c r="Z29" s="162">
        <v>0</v>
      </c>
      <c r="AA29" s="27">
        <v>84</v>
      </c>
      <c r="AB29" s="28">
        <v>586</v>
      </c>
      <c r="AC29" s="16">
        <f t="shared" si="0"/>
        <v>670</v>
      </c>
      <c r="AD29" s="24">
        <v>22</v>
      </c>
      <c r="AE29" s="92">
        <f t="shared" si="10"/>
        <v>718</v>
      </c>
      <c r="AF29" s="50">
        <f t="shared" si="7"/>
        <v>761</v>
      </c>
      <c r="AG29" s="50">
        <f t="shared" si="9"/>
        <v>670</v>
      </c>
      <c r="AI29" s="188">
        <f t="shared" si="11"/>
        <v>5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43</v>
      </c>
      <c r="AN29" s="152">
        <f t="shared" si="6"/>
        <v>0</v>
      </c>
    </row>
    <row r="30" spans="1:40" ht="13.5">
      <c r="A30" s="24">
        <v>23</v>
      </c>
      <c r="B30" s="25">
        <v>37</v>
      </c>
      <c r="C30" s="25">
        <v>27</v>
      </c>
      <c r="D30" s="25">
        <v>80</v>
      </c>
      <c r="E30" s="26">
        <v>669</v>
      </c>
      <c r="F30" s="54">
        <v>749</v>
      </c>
      <c r="G30" s="58">
        <v>0</v>
      </c>
      <c r="H30" s="25">
        <v>0</v>
      </c>
      <c r="I30" s="20">
        <v>1</v>
      </c>
      <c r="J30" s="21">
        <v>5</v>
      </c>
      <c r="K30" s="21">
        <v>2</v>
      </c>
      <c r="L30" s="21">
        <v>15</v>
      </c>
      <c r="M30" s="40">
        <v>0</v>
      </c>
      <c r="N30" s="40">
        <v>0</v>
      </c>
      <c r="O30" s="179">
        <v>0</v>
      </c>
      <c r="P30" s="179">
        <v>5</v>
      </c>
      <c r="Q30" s="175">
        <v>0</v>
      </c>
      <c r="R30" s="147">
        <v>0</v>
      </c>
      <c r="S30" s="116">
        <v>0</v>
      </c>
      <c r="T30" s="117">
        <v>0</v>
      </c>
      <c r="U30" s="139">
        <v>0</v>
      </c>
      <c r="V30" s="140">
        <v>0</v>
      </c>
      <c r="W30" s="129">
        <v>0</v>
      </c>
      <c r="X30" s="155">
        <v>42</v>
      </c>
      <c r="Y30" s="161">
        <v>0</v>
      </c>
      <c r="Z30" s="162">
        <v>0</v>
      </c>
      <c r="AA30" s="27">
        <v>77</v>
      </c>
      <c r="AB30" s="28">
        <v>602</v>
      </c>
      <c r="AC30" s="16">
        <f t="shared" si="0"/>
        <v>679</v>
      </c>
      <c r="AD30" s="24">
        <v>23</v>
      </c>
      <c r="AE30" s="92">
        <f t="shared" si="10"/>
        <v>726</v>
      </c>
      <c r="AF30" s="50">
        <f t="shared" si="7"/>
        <v>749</v>
      </c>
      <c r="AG30" s="50">
        <f t="shared" si="9"/>
        <v>679</v>
      </c>
      <c r="AI30" s="188">
        <f t="shared" si="11"/>
        <v>5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42</v>
      </c>
      <c r="AN30" s="152">
        <f t="shared" si="6"/>
        <v>0</v>
      </c>
    </row>
    <row r="31" spans="1:40" ht="13.5">
      <c r="A31" s="24">
        <v>24</v>
      </c>
      <c r="B31" s="25">
        <v>30</v>
      </c>
      <c r="C31" s="25">
        <v>30</v>
      </c>
      <c r="D31" s="25">
        <v>79</v>
      </c>
      <c r="E31" s="26">
        <v>670</v>
      </c>
      <c r="F31" s="54">
        <v>749</v>
      </c>
      <c r="G31" s="58">
        <v>0</v>
      </c>
      <c r="H31" s="25">
        <v>0</v>
      </c>
      <c r="I31" s="20">
        <v>1</v>
      </c>
      <c r="J31" s="21">
        <v>5</v>
      </c>
      <c r="K31" s="21">
        <v>2</v>
      </c>
      <c r="L31" s="21">
        <v>15</v>
      </c>
      <c r="M31" s="40">
        <v>0</v>
      </c>
      <c r="N31" s="40">
        <v>0</v>
      </c>
      <c r="O31" s="179">
        <v>0</v>
      </c>
      <c r="P31" s="179">
        <v>5</v>
      </c>
      <c r="Q31" s="175">
        <v>0</v>
      </c>
      <c r="R31" s="147">
        <v>0</v>
      </c>
      <c r="S31" s="116">
        <v>0</v>
      </c>
      <c r="T31" s="117">
        <v>0</v>
      </c>
      <c r="U31" s="139">
        <v>0</v>
      </c>
      <c r="V31" s="140">
        <v>0</v>
      </c>
      <c r="W31" s="129">
        <v>0</v>
      </c>
      <c r="X31" s="155">
        <v>40</v>
      </c>
      <c r="Y31" s="161">
        <v>0</v>
      </c>
      <c r="Z31" s="162">
        <v>0</v>
      </c>
      <c r="AA31" s="27">
        <v>76</v>
      </c>
      <c r="AB31" s="28">
        <v>605</v>
      </c>
      <c r="AC31" s="16">
        <f t="shared" si="0"/>
        <v>681</v>
      </c>
      <c r="AD31" s="24">
        <v>24</v>
      </c>
      <c r="AE31" s="92">
        <f t="shared" si="10"/>
        <v>726</v>
      </c>
      <c r="AF31" s="50">
        <f t="shared" si="7"/>
        <v>749</v>
      </c>
      <c r="AG31" s="50">
        <f t="shared" si="9"/>
        <v>681</v>
      </c>
      <c r="AI31" s="188">
        <f t="shared" si="11"/>
        <v>5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40</v>
      </c>
      <c r="AN31" s="152">
        <f t="shared" si="6"/>
        <v>0</v>
      </c>
    </row>
    <row r="32" spans="1:40" ht="13.5">
      <c r="A32" s="24">
        <v>25</v>
      </c>
      <c r="B32" s="25">
        <v>35</v>
      </c>
      <c r="C32" s="25">
        <v>16</v>
      </c>
      <c r="D32" s="25">
        <v>74</v>
      </c>
      <c r="E32" s="26">
        <v>656</v>
      </c>
      <c r="F32" s="54">
        <v>730</v>
      </c>
      <c r="G32" s="58">
        <v>0</v>
      </c>
      <c r="H32" s="25">
        <v>0</v>
      </c>
      <c r="I32" s="20">
        <v>1</v>
      </c>
      <c r="J32" s="21">
        <v>10</v>
      </c>
      <c r="K32" s="21">
        <v>2</v>
      </c>
      <c r="L32" s="21">
        <v>15</v>
      </c>
      <c r="M32" s="40">
        <v>0</v>
      </c>
      <c r="N32" s="40">
        <v>0</v>
      </c>
      <c r="O32" s="179">
        <v>0</v>
      </c>
      <c r="P32" s="179">
        <v>5</v>
      </c>
      <c r="Q32" s="175">
        <v>0</v>
      </c>
      <c r="R32" s="147">
        <v>0</v>
      </c>
      <c r="S32" s="116">
        <v>0</v>
      </c>
      <c r="T32" s="117">
        <v>0</v>
      </c>
      <c r="U32" s="139">
        <v>0</v>
      </c>
      <c r="V32" s="140">
        <v>0</v>
      </c>
      <c r="W32" s="129">
        <v>0</v>
      </c>
      <c r="X32" s="155">
        <v>40</v>
      </c>
      <c r="Y32" s="161">
        <v>0</v>
      </c>
      <c r="Z32" s="162">
        <v>0</v>
      </c>
      <c r="AA32" s="27">
        <v>71</v>
      </c>
      <c r="AB32" s="28">
        <v>586</v>
      </c>
      <c r="AC32" s="16">
        <f t="shared" si="0"/>
        <v>657</v>
      </c>
      <c r="AD32" s="24">
        <v>25</v>
      </c>
      <c r="AE32" s="92">
        <f t="shared" si="10"/>
        <v>702</v>
      </c>
      <c r="AF32" s="50">
        <f t="shared" si="7"/>
        <v>730</v>
      </c>
      <c r="AG32" s="50">
        <f aca="true" t="shared" si="12" ref="AG32:AG37">F32-SUM(I32:Z32)</f>
        <v>657</v>
      </c>
      <c r="AI32" s="188">
        <f t="shared" si="11"/>
        <v>5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40</v>
      </c>
      <c r="AN32" s="152">
        <f t="shared" si="6"/>
        <v>0</v>
      </c>
    </row>
    <row r="33" spans="1:40" ht="13.5">
      <c r="A33" s="24">
        <v>26</v>
      </c>
      <c r="B33" s="25">
        <v>28</v>
      </c>
      <c r="C33" s="25">
        <v>19</v>
      </c>
      <c r="D33" s="25">
        <v>74</v>
      </c>
      <c r="E33" s="26">
        <v>647</v>
      </c>
      <c r="F33" s="54">
        <v>721</v>
      </c>
      <c r="G33" s="58">
        <v>0</v>
      </c>
      <c r="H33" s="25">
        <v>0</v>
      </c>
      <c r="I33" s="20">
        <v>1</v>
      </c>
      <c r="J33" s="21">
        <v>13</v>
      </c>
      <c r="K33" s="21">
        <v>2</v>
      </c>
      <c r="L33" s="21">
        <v>15</v>
      </c>
      <c r="M33" s="40">
        <v>0</v>
      </c>
      <c r="N33" s="40">
        <v>0</v>
      </c>
      <c r="O33" s="179">
        <v>0</v>
      </c>
      <c r="P33" s="179">
        <v>5</v>
      </c>
      <c r="Q33" s="175">
        <v>0</v>
      </c>
      <c r="R33" s="147">
        <v>0</v>
      </c>
      <c r="S33" s="116">
        <v>0</v>
      </c>
      <c r="T33" s="117">
        <v>0</v>
      </c>
      <c r="U33" s="139">
        <v>0</v>
      </c>
      <c r="V33" s="140">
        <v>0</v>
      </c>
      <c r="W33" s="129">
        <v>0</v>
      </c>
      <c r="X33" s="155">
        <v>40</v>
      </c>
      <c r="Y33" s="161">
        <v>0</v>
      </c>
      <c r="Z33" s="162">
        <v>0</v>
      </c>
      <c r="AA33" s="27">
        <v>71</v>
      </c>
      <c r="AB33" s="28">
        <v>574</v>
      </c>
      <c r="AC33" s="16">
        <f t="shared" si="0"/>
        <v>645</v>
      </c>
      <c r="AD33" s="24">
        <v>26</v>
      </c>
      <c r="AE33" s="92">
        <f t="shared" si="10"/>
        <v>690</v>
      </c>
      <c r="AF33" s="50">
        <f t="shared" si="7"/>
        <v>721</v>
      </c>
      <c r="AG33" s="50">
        <f t="shared" si="12"/>
        <v>645</v>
      </c>
      <c r="AI33" s="188">
        <f t="shared" si="11"/>
        <v>5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40</v>
      </c>
      <c r="AN33" s="152">
        <f t="shared" si="6"/>
        <v>0</v>
      </c>
    </row>
    <row r="34" spans="1:40" ht="13.5">
      <c r="A34" s="24">
        <v>27</v>
      </c>
      <c r="B34" s="25">
        <v>25</v>
      </c>
      <c r="C34" s="25">
        <v>32</v>
      </c>
      <c r="D34" s="25">
        <v>76</v>
      </c>
      <c r="E34" s="26">
        <v>652</v>
      </c>
      <c r="F34" s="54">
        <v>728</v>
      </c>
      <c r="G34" s="58">
        <v>0</v>
      </c>
      <c r="H34" s="25">
        <v>0</v>
      </c>
      <c r="I34" s="20">
        <v>1</v>
      </c>
      <c r="J34" s="21">
        <v>12</v>
      </c>
      <c r="K34" s="21">
        <v>1</v>
      </c>
      <c r="L34" s="21">
        <v>15</v>
      </c>
      <c r="M34" s="40">
        <v>0</v>
      </c>
      <c r="N34" s="40">
        <v>0</v>
      </c>
      <c r="O34" s="179">
        <v>0</v>
      </c>
      <c r="P34" s="179">
        <v>5</v>
      </c>
      <c r="Q34" s="175">
        <v>0</v>
      </c>
      <c r="R34" s="147">
        <v>0</v>
      </c>
      <c r="S34" s="116">
        <v>0</v>
      </c>
      <c r="T34" s="117">
        <v>0</v>
      </c>
      <c r="U34" s="139">
        <v>0</v>
      </c>
      <c r="V34" s="140">
        <v>0</v>
      </c>
      <c r="W34" s="129">
        <v>0</v>
      </c>
      <c r="X34" s="155">
        <v>47</v>
      </c>
      <c r="Y34" s="161">
        <v>0</v>
      </c>
      <c r="Z34" s="162">
        <v>0</v>
      </c>
      <c r="AA34" s="27">
        <v>74</v>
      </c>
      <c r="AB34" s="28">
        <v>573</v>
      </c>
      <c r="AC34" s="16">
        <f t="shared" si="0"/>
        <v>647</v>
      </c>
      <c r="AD34" s="24">
        <v>27</v>
      </c>
      <c r="AE34" s="92">
        <f t="shared" si="10"/>
        <v>699</v>
      </c>
      <c r="AF34" s="50">
        <f t="shared" si="7"/>
        <v>728</v>
      </c>
      <c r="AG34" s="50">
        <f t="shared" si="12"/>
        <v>647</v>
      </c>
      <c r="AI34" s="188">
        <f t="shared" si="11"/>
        <v>5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47</v>
      </c>
      <c r="AN34" s="152">
        <f t="shared" si="6"/>
        <v>0</v>
      </c>
    </row>
    <row r="35" spans="1:40" ht="13.5">
      <c r="A35" s="24">
        <v>28</v>
      </c>
      <c r="B35" s="25">
        <v>34</v>
      </c>
      <c r="C35" s="25">
        <v>29</v>
      </c>
      <c r="D35" s="25">
        <v>78</v>
      </c>
      <c r="E35" s="26">
        <v>645</v>
      </c>
      <c r="F35" s="54">
        <v>723</v>
      </c>
      <c r="G35" s="58">
        <v>0</v>
      </c>
      <c r="H35" s="25">
        <v>0</v>
      </c>
      <c r="I35" s="20">
        <v>1</v>
      </c>
      <c r="J35" s="21">
        <v>12</v>
      </c>
      <c r="K35" s="21">
        <v>1</v>
      </c>
      <c r="L35" s="21">
        <v>14</v>
      </c>
      <c r="M35" s="40">
        <v>0</v>
      </c>
      <c r="N35" s="40">
        <v>0</v>
      </c>
      <c r="O35" s="179">
        <v>0</v>
      </c>
      <c r="P35" s="179">
        <v>5</v>
      </c>
      <c r="Q35" s="175">
        <v>0</v>
      </c>
      <c r="R35" s="147">
        <v>0</v>
      </c>
      <c r="S35" s="116">
        <v>0</v>
      </c>
      <c r="T35" s="117">
        <v>0</v>
      </c>
      <c r="U35" s="139">
        <v>0</v>
      </c>
      <c r="V35" s="140">
        <v>0</v>
      </c>
      <c r="W35" s="129">
        <v>0</v>
      </c>
      <c r="X35" s="155">
        <v>45</v>
      </c>
      <c r="Y35" s="161">
        <v>0</v>
      </c>
      <c r="Z35" s="162">
        <v>0</v>
      </c>
      <c r="AA35" s="27">
        <v>76</v>
      </c>
      <c r="AB35" s="28">
        <v>569</v>
      </c>
      <c r="AC35" s="16">
        <f t="shared" si="0"/>
        <v>645</v>
      </c>
      <c r="AD35" s="24">
        <v>28</v>
      </c>
      <c r="AE35" s="92">
        <f t="shared" si="10"/>
        <v>695</v>
      </c>
      <c r="AF35" s="50">
        <f t="shared" si="7"/>
        <v>723</v>
      </c>
      <c r="AG35" s="50">
        <f t="shared" si="12"/>
        <v>645</v>
      </c>
      <c r="AI35" s="188">
        <f t="shared" si="11"/>
        <v>5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45</v>
      </c>
      <c r="AN35" s="152">
        <f t="shared" si="6"/>
        <v>0</v>
      </c>
    </row>
    <row r="36" spans="1:40" ht="13.5">
      <c r="A36" s="24">
        <v>29</v>
      </c>
      <c r="B36" s="25">
        <v>24</v>
      </c>
      <c r="C36" s="25">
        <v>54</v>
      </c>
      <c r="D36" s="25">
        <v>85</v>
      </c>
      <c r="E36" s="26">
        <v>668</v>
      </c>
      <c r="F36" s="54">
        <v>753</v>
      </c>
      <c r="G36" s="58">
        <v>0</v>
      </c>
      <c r="H36" s="25">
        <v>0</v>
      </c>
      <c r="I36" s="20">
        <v>4</v>
      </c>
      <c r="J36" s="21">
        <v>21</v>
      </c>
      <c r="K36" s="21">
        <v>1</v>
      </c>
      <c r="L36" s="21">
        <v>13</v>
      </c>
      <c r="M36" s="40">
        <v>0</v>
      </c>
      <c r="N36" s="40">
        <v>0</v>
      </c>
      <c r="O36" s="179">
        <v>0</v>
      </c>
      <c r="P36" s="179">
        <v>5</v>
      </c>
      <c r="Q36" s="175">
        <v>0</v>
      </c>
      <c r="R36" s="147">
        <v>0</v>
      </c>
      <c r="S36" s="116">
        <v>0</v>
      </c>
      <c r="T36" s="117">
        <v>0</v>
      </c>
      <c r="U36" s="139">
        <v>0</v>
      </c>
      <c r="V36" s="140">
        <v>0</v>
      </c>
      <c r="W36" s="129">
        <v>0</v>
      </c>
      <c r="X36" s="155">
        <v>45</v>
      </c>
      <c r="Y36" s="161">
        <v>0</v>
      </c>
      <c r="Z36" s="162">
        <v>0</v>
      </c>
      <c r="AA36" s="27">
        <v>80</v>
      </c>
      <c r="AB36" s="28">
        <v>584</v>
      </c>
      <c r="AC36" s="16">
        <f t="shared" si="0"/>
        <v>664</v>
      </c>
      <c r="AD36" s="24">
        <v>29</v>
      </c>
      <c r="AE36" s="92">
        <f t="shared" si="10"/>
        <v>714</v>
      </c>
      <c r="AF36" s="50">
        <f t="shared" si="7"/>
        <v>753</v>
      </c>
      <c r="AG36" s="50">
        <f t="shared" si="12"/>
        <v>664</v>
      </c>
      <c r="AI36" s="188">
        <f t="shared" si="11"/>
        <v>5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45</v>
      </c>
      <c r="AN36" s="152">
        <f t="shared" si="6"/>
        <v>0</v>
      </c>
    </row>
    <row r="37" spans="1:40" ht="14.25" thickBot="1">
      <c r="A37" s="24">
        <v>30</v>
      </c>
      <c r="B37" s="25">
        <v>44</v>
      </c>
      <c r="C37" s="25">
        <v>30</v>
      </c>
      <c r="D37" s="25">
        <v>81</v>
      </c>
      <c r="E37" s="26">
        <v>658</v>
      </c>
      <c r="F37" s="54">
        <v>739</v>
      </c>
      <c r="G37" s="64">
        <v>0</v>
      </c>
      <c r="H37" s="65">
        <v>0</v>
      </c>
      <c r="I37" s="20">
        <v>1</v>
      </c>
      <c r="J37" s="21">
        <v>6</v>
      </c>
      <c r="K37" s="21">
        <v>1</v>
      </c>
      <c r="L37" s="21">
        <v>13</v>
      </c>
      <c r="M37" s="40">
        <v>0</v>
      </c>
      <c r="N37" s="40">
        <v>0</v>
      </c>
      <c r="O37" s="179">
        <v>0</v>
      </c>
      <c r="P37" s="179">
        <v>5</v>
      </c>
      <c r="Q37" s="175">
        <v>0</v>
      </c>
      <c r="R37" s="147">
        <v>0</v>
      </c>
      <c r="S37" s="116">
        <v>0</v>
      </c>
      <c r="T37" s="117">
        <v>0</v>
      </c>
      <c r="U37" s="139">
        <v>0</v>
      </c>
      <c r="V37" s="140">
        <v>0</v>
      </c>
      <c r="W37" s="129">
        <v>0</v>
      </c>
      <c r="X37" s="155">
        <v>44</v>
      </c>
      <c r="Y37" s="163">
        <v>0</v>
      </c>
      <c r="Z37" s="164">
        <v>0</v>
      </c>
      <c r="AA37" s="27">
        <v>79</v>
      </c>
      <c r="AB37" s="28">
        <v>590</v>
      </c>
      <c r="AC37" s="16">
        <f t="shared" si="0"/>
        <v>669</v>
      </c>
      <c r="AD37" s="24">
        <v>30</v>
      </c>
      <c r="AE37" s="92">
        <f t="shared" si="10"/>
        <v>718</v>
      </c>
      <c r="AF37" s="50">
        <f t="shared" si="7"/>
        <v>739</v>
      </c>
      <c r="AG37" s="50">
        <f t="shared" si="12"/>
        <v>669</v>
      </c>
      <c r="AI37" s="188">
        <f t="shared" si="11"/>
        <v>5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44</v>
      </c>
      <c r="AN37" s="152">
        <f t="shared" si="6"/>
        <v>0</v>
      </c>
    </row>
    <row r="38" spans="1:40" ht="14.25" thickBot="1">
      <c r="A38" s="30" t="s">
        <v>8</v>
      </c>
      <c r="B38" s="31">
        <f aca="true" t="shared" si="13" ref="B38:AC38">SUM(B8:B37)</f>
        <v>878</v>
      </c>
      <c r="C38" s="31">
        <f t="shared" si="13"/>
        <v>923</v>
      </c>
      <c r="D38" s="31">
        <f t="shared" si="13"/>
        <v>2208</v>
      </c>
      <c r="E38" s="31">
        <f t="shared" si="13"/>
        <v>19369</v>
      </c>
      <c r="F38" s="31">
        <f t="shared" si="13"/>
        <v>21610</v>
      </c>
      <c r="G38" s="245">
        <f t="shared" si="13"/>
        <v>0</v>
      </c>
      <c r="H38" s="25">
        <f t="shared" si="13"/>
        <v>0</v>
      </c>
      <c r="I38" s="31">
        <f t="shared" si="13"/>
        <v>36</v>
      </c>
      <c r="J38" s="31">
        <f t="shared" si="13"/>
        <v>393</v>
      </c>
      <c r="K38" s="31">
        <f t="shared" si="13"/>
        <v>37</v>
      </c>
      <c r="L38" s="31">
        <f t="shared" si="13"/>
        <v>442</v>
      </c>
      <c r="M38" s="31">
        <f t="shared" si="13"/>
        <v>0</v>
      </c>
      <c r="N38" s="55">
        <f t="shared" si="13"/>
        <v>0</v>
      </c>
      <c r="O38" s="229">
        <f t="shared" si="13"/>
        <v>0</v>
      </c>
      <c r="P38" s="229">
        <f t="shared" si="13"/>
        <v>155</v>
      </c>
      <c r="Q38" s="177">
        <f t="shared" si="13"/>
        <v>0</v>
      </c>
      <c r="R38" s="149">
        <f t="shared" si="13"/>
        <v>0</v>
      </c>
      <c r="S38" s="241">
        <f t="shared" si="13"/>
        <v>0</v>
      </c>
      <c r="T38" s="118">
        <f t="shared" si="13"/>
        <v>0</v>
      </c>
      <c r="U38" s="243">
        <f t="shared" si="13"/>
        <v>5</v>
      </c>
      <c r="V38" s="143">
        <f t="shared" si="13"/>
        <v>0</v>
      </c>
      <c r="W38" s="239">
        <f t="shared" si="13"/>
        <v>0</v>
      </c>
      <c r="X38" s="230">
        <f t="shared" si="13"/>
        <v>1267</v>
      </c>
      <c r="Y38" s="237">
        <f t="shared" si="13"/>
        <v>0</v>
      </c>
      <c r="Z38" s="231">
        <f t="shared" si="13"/>
        <v>0</v>
      </c>
      <c r="AA38" s="235">
        <f t="shared" si="13"/>
        <v>2163</v>
      </c>
      <c r="AB38" s="33">
        <f t="shared" si="13"/>
        <v>17112</v>
      </c>
      <c r="AC38" s="39">
        <f t="shared" si="13"/>
        <v>19275</v>
      </c>
      <c r="AD38" s="39" t="s">
        <v>7</v>
      </c>
      <c r="AE38" s="92">
        <f aca="true" t="shared" si="14" ref="AE38:AN38">SUM(AE8:AE37)</f>
        <v>20691</v>
      </c>
      <c r="AF38" s="39">
        <f t="shared" si="14"/>
        <v>21619</v>
      </c>
      <c r="AG38" s="39">
        <f t="shared" si="14"/>
        <v>19275</v>
      </c>
      <c r="AH38" s="39">
        <f t="shared" si="14"/>
        <v>0</v>
      </c>
      <c r="AI38" s="189">
        <f t="shared" si="14"/>
        <v>149</v>
      </c>
      <c r="AJ38" s="87">
        <f t="shared" si="14"/>
        <v>0</v>
      </c>
      <c r="AK38" s="87">
        <f t="shared" si="14"/>
        <v>0</v>
      </c>
      <c r="AL38" s="87">
        <f t="shared" si="14"/>
        <v>5</v>
      </c>
      <c r="AM38" s="87">
        <f t="shared" si="14"/>
        <v>1267</v>
      </c>
      <c r="AN38" s="87">
        <f t="shared" si="14"/>
        <v>0</v>
      </c>
    </row>
    <row r="39" spans="1:40" ht="13.5" thickBot="1">
      <c r="A39" s="30" t="s">
        <v>9</v>
      </c>
      <c r="B39" s="32">
        <f aca="true" t="shared" si="15" ref="B39:AC39">AVERAGE(B8:B37)</f>
        <v>29.266666666666666</v>
      </c>
      <c r="C39" s="32">
        <f t="shared" si="15"/>
        <v>30.766666666666666</v>
      </c>
      <c r="D39" s="32">
        <f t="shared" si="15"/>
        <v>73.6</v>
      </c>
      <c r="E39" s="32">
        <f t="shared" si="15"/>
        <v>645.6333333333333</v>
      </c>
      <c r="F39" s="32">
        <f t="shared" si="15"/>
        <v>720.3333333333334</v>
      </c>
      <c r="G39" s="56">
        <f t="shared" si="15"/>
        <v>0</v>
      </c>
      <c r="H39" s="246">
        <f t="shared" si="15"/>
        <v>0</v>
      </c>
      <c r="I39" s="32">
        <f t="shared" si="15"/>
        <v>1.2</v>
      </c>
      <c r="J39" s="32">
        <f t="shared" si="15"/>
        <v>13.1</v>
      </c>
      <c r="K39" s="32">
        <f t="shared" si="15"/>
        <v>1.2333333333333334</v>
      </c>
      <c r="L39" s="32">
        <f t="shared" si="15"/>
        <v>14.733333333333333</v>
      </c>
      <c r="M39" s="32">
        <f t="shared" si="15"/>
        <v>0</v>
      </c>
      <c r="N39" s="56">
        <f t="shared" si="15"/>
        <v>0</v>
      </c>
      <c r="O39" s="232">
        <f t="shared" si="15"/>
        <v>0</v>
      </c>
      <c r="P39" s="232">
        <f t="shared" si="15"/>
        <v>5.166666666666667</v>
      </c>
      <c r="Q39" s="178">
        <f t="shared" si="15"/>
        <v>0</v>
      </c>
      <c r="R39" s="150">
        <f t="shared" si="15"/>
        <v>0</v>
      </c>
      <c r="S39" s="242">
        <f t="shared" si="15"/>
        <v>0</v>
      </c>
      <c r="T39" s="119">
        <f t="shared" si="15"/>
        <v>0</v>
      </c>
      <c r="U39" s="244">
        <f t="shared" si="15"/>
        <v>0.16666666666666666</v>
      </c>
      <c r="V39" s="144">
        <f t="shared" si="15"/>
        <v>0</v>
      </c>
      <c r="W39" s="240">
        <f t="shared" si="15"/>
        <v>0</v>
      </c>
      <c r="X39" s="233">
        <f t="shared" si="15"/>
        <v>42.233333333333334</v>
      </c>
      <c r="Y39" s="238">
        <f t="shared" si="15"/>
        <v>0</v>
      </c>
      <c r="Z39" s="234">
        <f t="shared" si="15"/>
        <v>0</v>
      </c>
      <c r="AA39" s="236">
        <f t="shared" si="15"/>
        <v>72.1</v>
      </c>
      <c r="AB39" s="32">
        <f t="shared" si="15"/>
        <v>570.4</v>
      </c>
      <c r="AC39" s="32">
        <f t="shared" si="15"/>
        <v>642.5</v>
      </c>
      <c r="AD39" s="32" t="s">
        <v>9</v>
      </c>
      <c r="AE39" s="93">
        <f aca="true" t="shared" si="16" ref="AE39:AJ39">AVERAGE(AE8:AE37)</f>
        <v>689.7</v>
      </c>
      <c r="AF39" s="42">
        <f t="shared" si="16"/>
        <v>720.6333333333333</v>
      </c>
      <c r="AG39" s="42">
        <f t="shared" si="16"/>
        <v>642.5</v>
      </c>
      <c r="AH39" s="42" t="e">
        <f t="shared" si="16"/>
        <v>#DIV/0!</v>
      </c>
      <c r="AI39" s="190">
        <f t="shared" si="16"/>
        <v>4.966666666666667</v>
      </c>
      <c r="AJ39" s="88">
        <f t="shared" si="16"/>
        <v>0</v>
      </c>
      <c r="AK39" s="88">
        <f>AVERAGE(AK30:AK37)</f>
        <v>0</v>
      </c>
      <c r="AL39" s="88">
        <f>AVERAGE(AL30:AL37)</f>
        <v>0</v>
      </c>
      <c r="AM39" s="88">
        <f>AVERAGE(AM30:AM37)</f>
        <v>42.875</v>
      </c>
      <c r="AN39" s="88">
        <f>AVERAGE(AN30:AN37)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AC34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O43" sqref="AO43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17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25</v>
      </c>
      <c r="C8" s="18">
        <v>19</v>
      </c>
      <c r="D8" s="18">
        <v>77</v>
      </c>
      <c r="E8" s="19">
        <v>656</v>
      </c>
      <c r="F8" s="53">
        <v>733</v>
      </c>
      <c r="G8" s="59">
        <v>0</v>
      </c>
      <c r="H8" s="18">
        <v>0</v>
      </c>
      <c r="I8" s="20">
        <v>1</v>
      </c>
      <c r="J8" s="21">
        <v>6</v>
      </c>
      <c r="K8" s="21">
        <v>1</v>
      </c>
      <c r="L8" s="21">
        <v>13</v>
      </c>
      <c r="M8" s="40">
        <v>0</v>
      </c>
      <c r="N8" s="40">
        <v>0</v>
      </c>
      <c r="O8" s="185">
        <v>0</v>
      </c>
      <c r="P8" s="185">
        <v>5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44</v>
      </c>
      <c r="Y8" s="161">
        <v>0</v>
      </c>
      <c r="Z8" s="162">
        <v>0</v>
      </c>
      <c r="AA8" s="22">
        <v>75</v>
      </c>
      <c r="AB8" s="23">
        <v>588</v>
      </c>
      <c r="AC8" s="16">
        <f>SUM(AA8:AB8)</f>
        <v>663</v>
      </c>
      <c r="AD8" s="17">
        <v>1</v>
      </c>
      <c r="AE8" s="92">
        <f>SUM(Q8:AB8)</f>
        <v>707</v>
      </c>
      <c r="AF8" s="50">
        <f>April!F37-B8+C8</f>
        <v>733</v>
      </c>
      <c r="AG8" s="50">
        <f>F8-SUM(I8:Z8)</f>
        <v>663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44</v>
      </c>
      <c r="AN8" s="152">
        <f>SUM(Y8:Z8)</f>
        <v>0</v>
      </c>
    </row>
    <row r="9" spans="1:40" ht="13.5">
      <c r="A9" s="24">
        <v>2</v>
      </c>
      <c r="B9" s="25">
        <v>27</v>
      </c>
      <c r="C9" s="25">
        <v>14</v>
      </c>
      <c r="D9" s="25">
        <v>72</v>
      </c>
      <c r="E9" s="26">
        <v>648</v>
      </c>
      <c r="F9" s="54">
        <v>720</v>
      </c>
      <c r="G9" s="58">
        <v>0</v>
      </c>
      <c r="H9" s="25">
        <v>0</v>
      </c>
      <c r="I9" s="20">
        <v>2</v>
      </c>
      <c r="J9" s="21">
        <v>15</v>
      </c>
      <c r="K9" s="21">
        <v>1</v>
      </c>
      <c r="L9" s="21">
        <v>14</v>
      </c>
      <c r="M9" s="40">
        <v>0</v>
      </c>
      <c r="N9" s="40">
        <v>0</v>
      </c>
      <c r="O9" s="179">
        <v>0</v>
      </c>
      <c r="P9" s="179">
        <v>5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44</v>
      </c>
      <c r="Y9" s="161">
        <v>0</v>
      </c>
      <c r="Z9" s="162">
        <v>0</v>
      </c>
      <c r="AA9" s="27">
        <v>69</v>
      </c>
      <c r="AB9" s="28">
        <v>570</v>
      </c>
      <c r="AC9" s="16">
        <f aca="true" t="shared" si="0" ref="AC9:AC38">SUM(AA9:AB9)</f>
        <v>639</v>
      </c>
      <c r="AD9" s="24">
        <v>2</v>
      </c>
      <c r="AE9" s="92">
        <f>SUM(O9:AB9)</f>
        <v>688</v>
      </c>
      <c r="AF9" s="50">
        <f>F8-B9+C9</f>
        <v>720</v>
      </c>
      <c r="AG9" s="50">
        <f>F9-SUM(I9:Z9)</f>
        <v>639</v>
      </c>
      <c r="AI9" s="188">
        <f aca="true" t="shared" si="1" ref="AI9:AI18">SUM(O9:P9)</f>
        <v>5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8">SUM(U9:V9)</f>
        <v>0</v>
      </c>
      <c r="AM9" s="120">
        <f aca="true" t="shared" si="5" ref="AM9:AM38">SUM(W9:X9)</f>
        <v>44</v>
      </c>
      <c r="AN9" s="152">
        <f aca="true" t="shared" si="6" ref="AN9:AN38">SUM(Y9:Z9)</f>
        <v>0</v>
      </c>
    </row>
    <row r="10" spans="1:40" ht="13.5">
      <c r="A10" s="24">
        <v>3</v>
      </c>
      <c r="B10" s="25">
        <v>35</v>
      </c>
      <c r="C10" s="25">
        <v>28</v>
      </c>
      <c r="D10" s="25">
        <v>73</v>
      </c>
      <c r="E10" s="26">
        <v>640</v>
      </c>
      <c r="F10" s="54">
        <v>713</v>
      </c>
      <c r="G10" s="58">
        <v>0</v>
      </c>
      <c r="H10" s="25">
        <v>0</v>
      </c>
      <c r="I10" s="20">
        <v>2</v>
      </c>
      <c r="J10" s="21">
        <v>15</v>
      </c>
      <c r="K10" s="21">
        <v>1</v>
      </c>
      <c r="L10" s="21">
        <v>13</v>
      </c>
      <c r="M10" s="40">
        <v>0</v>
      </c>
      <c r="N10" s="40">
        <v>0</v>
      </c>
      <c r="O10" s="179">
        <v>0</v>
      </c>
      <c r="P10" s="179">
        <v>5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44</v>
      </c>
      <c r="Y10" s="161">
        <v>0</v>
      </c>
      <c r="Z10" s="162">
        <v>0</v>
      </c>
      <c r="AA10" s="27">
        <v>70</v>
      </c>
      <c r="AB10" s="28">
        <v>563</v>
      </c>
      <c r="AC10" s="16">
        <f t="shared" si="0"/>
        <v>633</v>
      </c>
      <c r="AD10" s="24">
        <v>3</v>
      </c>
      <c r="AE10" s="92">
        <f>SUM(O10:AB10)</f>
        <v>682</v>
      </c>
      <c r="AF10" s="50">
        <f aca="true" t="shared" si="7" ref="AF10:AF38">F9-B10+C10</f>
        <v>713</v>
      </c>
      <c r="AG10" s="50">
        <f>F10-SUM(I10:Z10)</f>
        <v>633</v>
      </c>
      <c r="AI10" s="188">
        <f t="shared" si="1"/>
        <v>5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44</v>
      </c>
      <c r="AN10" s="152">
        <f t="shared" si="6"/>
        <v>0</v>
      </c>
    </row>
    <row r="11" spans="1:40" ht="13.5">
      <c r="A11" s="24">
        <v>4</v>
      </c>
      <c r="B11" s="25">
        <v>27</v>
      </c>
      <c r="C11" s="25">
        <v>36</v>
      </c>
      <c r="D11" s="25">
        <v>73</v>
      </c>
      <c r="E11" s="26">
        <v>649</v>
      </c>
      <c r="F11" s="54">
        <v>722</v>
      </c>
      <c r="G11" s="58">
        <v>0</v>
      </c>
      <c r="H11" s="25">
        <v>0</v>
      </c>
      <c r="I11" s="20">
        <v>2</v>
      </c>
      <c r="J11" s="21">
        <v>15</v>
      </c>
      <c r="K11" s="21">
        <v>1</v>
      </c>
      <c r="L11" s="21">
        <v>19</v>
      </c>
      <c r="M11" s="40">
        <v>0</v>
      </c>
      <c r="N11" s="40">
        <v>0</v>
      </c>
      <c r="O11" s="179">
        <v>0</v>
      </c>
      <c r="P11" s="179">
        <v>11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44</v>
      </c>
      <c r="Y11" s="161">
        <v>0</v>
      </c>
      <c r="Z11" s="162">
        <v>0</v>
      </c>
      <c r="AA11" s="27">
        <v>70</v>
      </c>
      <c r="AB11" s="28">
        <v>560</v>
      </c>
      <c r="AC11" s="16">
        <f t="shared" si="0"/>
        <v>630</v>
      </c>
      <c r="AD11" s="24">
        <v>4</v>
      </c>
      <c r="AE11" s="92">
        <f aca="true" t="shared" si="8" ref="AE11:AE16">SUM(O11:AB11)</f>
        <v>685</v>
      </c>
      <c r="AF11" s="50">
        <f t="shared" si="7"/>
        <v>722</v>
      </c>
      <c r="AG11" s="50">
        <f aca="true" t="shared" si="9" ref="AG11:AG31">F11-SUM(I11:Z11)</f>
        <v>630</v>
      </c>
      <c r="AI11" s="188">
        <f t="shared" si="1"/>
        <v>11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44</v>
      </c>
      <c r="AN11" s="152">
        <f t="shared" si="6"/>
        <v>0</v>
      </c>
    </row>
    <row r="12" spans="1:40" ht="13.5">
      <c r="A12" s="24">
        <v>5</v>
      </c>
      <c r="B12" s="25">
        <v>21</v>
      </c>
      <c r="C12" s="25">
        <v>33</v>
      </c>
      <c r="D12" s="25">
        <v>73</v>
      </c>
      <c r="E12" s="26">
        <v>661</v>
      </c>
      <c r="F12" s="54">
        <v>734</v>
      </c>
      <c r="G12" s="58">
        <v>0</v>
      </c>
      <c r="H12" s="25">
        <v>0</v>
      </c>
      <c r="I12" s="247">
        <v>2</v>
      </c>
      <c r="J12" s="247">
        <v>15</v>
      </c>
      <c r="K12" s="247">
        <v>1</v>
      </c>
      <c r="L12" s="247">
        <v>12</v>
      </c>
      <c r="M12" s="247">
        <v>0</v>
      </c>
      <c r="N12" s="247">
        <v>0</v>
      </c>
      <c r="O12" s="179">
        <v>0</v>
      </c>
      <c r="P12" s="179">
        <v>11</v>
      </c>
      <c r="Q12" s="248">
        <v>0</v>
      </c>
      <c r="R12" s="250">
        <v>0</v>
      </c>
      <c r="S12" s="116">
        <v>0</v>
      </c>
      <c r="T12" s="253">
        <v>0</v>
      </c>
      <c r="U12" s="139">
        <v>0</v>
      </c>
      <c r="V12" s="254">
        <v>0</v>
      </c>
      <c r="W12" s="129">
        <v>0</v>
      </c>
      <c r="X12" s="155">
        <v>44</v>
      </c>
      <c r="Y12" s="161">
        <v>0</v>
      </c>
      <c r="Z12" s="162">
        <v>0</v>
      </c>
      <c r="AA12" s="251">
        <v>70</v>
      </c>
      <c r="AB12" s="28">
        <v>579</v>
      </c>
      <c r="AC12" s="252">
        <f t="shared" si="0"/>
        <v>649</v>
      </c>
      <c r="AD12" s="249">
        <v>5</v>
      </c>
      <c r="AE12" s="92">
        <f t="shared" si="8"/>
        <v>704</v>
      </c>
      <c r="AF12" s="50">
        <f t="shared" si="7"/>
        <v>734</v>
      </c>
      <c r="AG12" s="50">
        <f t="shared" si="9"/>
        <v>649</v>
      </c>
      <c r="AI12" s="188">
        <f t="shared" si="1"/>
        <v>11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44</v>
      </c>
      <c r="AN12" s="152">
        <f t="shared" si="6"/>
        <v>0</v>
      </c>
    </row>
    <row r="13" spans="1:40" ht="13.5">
      <c r="A13" s="24">
        <v>6</v>
      </c>
      <c r="B13" s="25">
        <v>19</v>
      </c>
      <c r="C13" s="25">
        <v>48</v>
      </c>
      <c r="D13" s="25">
        <v>83</v>
      </c>
      <c r="E13" s="26">
        <v>680</v>
      </c>
      <c r="F13" s="54">
        <v>763</v>
      </c>
      <c r="G13" s="58">
        <v>0</v>
      </c>
      <c r="H13" s="25">
        <v>0</v>
      </c>
      <c r="I13" s="20">
        <v>4</v>
      </c>
      <c r="J13" s="21">
        <v>27</v>
      </c>
      <c r="K13" s="21">
        <v>1</v>
      </c>
      <c r="L13" s="21">
        <v>18</v>
      </c>
      <c r="M13" s="40">
        <v>0</v>
      </c>
      <c r="N13" s="40">
        <v>0</v>
      </c>
      <c r="O13" s="179">
        <v>0</v>
      </c>
      <c r="P13" s="179">
        <v>11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50</v>
      </c>
      <c r="Y13" s="161">
        <v>0</v>
      </c>
      <c r="Z13" s="162">
        <v>0</v>
      </c>
      <c r="AA13" s="27">
        <v>78</v>
      </c>
      <c r="AB13" s="28">
        <v>574</v>
      </c>
      <c r="AC13" s="16">
        <f t="shared" si="0"/>
        <v>652</v>
      </c>
      <c r="AD13" s="24">
        <v>6</v>
      </c>
      <c r="AE13" s="92">
        <f t="shared" si="8"/>
        <v>713</v>
      </c>
      <c r="AF13" s="50">
        <f t="shared" si="7"/>
        <v>763</v>
      </c>
      <c r="AG13" s="50">
        <f t="shared" si="9"/>
        <v>652</v>
      </c>
      <c r="AI13" s="188">
        <f t="shared" si="1"/>
        <v>11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50</v>
      </c>
      <c r="AN13" s="152">
        <f t="shared" si="6"/>
        <v>0</v>
      </c>
    </row>
    <row r="14" spans="1:40" ht="13.5">
      <c r="A14" s="24">
        <v>7</v>
      </c>
      <c r="B14" s="25">
        <v>34</v>
      </c>
      <c r="C14" s="25">
        <v>19</v>
      </c>
      <c r="D14" s="25">
        <v>78</v>
      </c>
      <c r="E14" s="26">
        <v>670</v>
      </c>
      <c r="F14" s="54">
        <v>748</v>
      </c>
      <c r="G14" s="58">
        <v>0</v>
      </c>
      <c r="H14" s="25">
        <v>0</v>
      </c>
      <c r="I14" s="20">
        <v>1</v>
      </c>
      <c r="J14" s="21">
        <v>5</v>
      </c>
      <c r="K14" s="21">
        <v>1</v>
      </c>
      <c r="L14" s="21">
        <v>12</v>
      </c>
      <c r="M14" s="40">
        <v>0</v>
      </c>
      <c r="N14" s="40">
        <v>0</v>
      </c>
      <c r="O14" s="179">
        <v>0</v>
      </c>
      <c r="P14" s="179">
        <v>11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44</v>
      </c>
      <c r="Y14" s="161">
        <v>0</v>
      </c>
      <c r="Z14" s="162">
        <v>0</v>
      </c>
      <c r="AA14" s="27">
        <v>76</v>
      </c>
      <c r="AB14" s="28">
        <v>598</v>
      </c>
      <c r="AC14" s="16">
        <f t="shared" si="0"/>
        <v>674</v>
      </c>
      <c r="AD14" s="24">
        <v>7</v>
      </c>
      <c r="AE14" s="92">
        <f t="shared" si="8"/>
        <v>729</v>
      </c>
      <c r="AF14" s="50">
        <f t="shared" si="7"/>
        <v>748</v>
      </c>
      <c r="AG14" s="50">
        <f t="shared" si="9"/>
        <v>674</v>
      </c>
      <c r="AI14" s="188">
        <f t="shared" si="1"/>
        <v>11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44</v>
      </c>
      <c r="AN14" s="152">
        <f t="shared" si="6"/>
        <v>0</v>
      </c>
    </row>
    <row r="15" spans="1:40" ht="13.5">
      <c r="A15" s="24">
        <v>8</v>
      </c>
      <c r="B15" s="25">
        <v>13</v>
      </c>
      <c r="C15" s="25">
        <v>21</v>
      </c>
      <c r="D15" s="25">
        <v>80</v>
      </c>
      <c r="E15" s="26">
        <v>676</v>
      </c>
      <c r="F15" s="54">
        <v>756</v>
      </c>
      <c r="G15" s="58">
        <v>0</v>
      </c>
      <c r="H15" s="25">
        <v>0</v>
      </c>
      <c r="I15" s="20">
        <v>1</v>
      </c>
      <c r="J15" s="21">
        <v>4</v>
      </c>
      <c r="K15" s="21">
        <v>1</v>
      </c>
      <c r="L15" s="21">
        <v>12</v>
      </c>
      <c r="M15" s="40">
        <v>0</v>
      </c>
      <c r="N15" s="40">
        <v>0</v>
      </c>
      <c r="O15" s="179">
        <v>0</v>
      </c>
      <c r="P15" s="179">
        <v>11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44</v>
      </c>
      <c r="Y15" s="161">
        <v>0</v>
      </c>
      <c r="Z15" s="162">
        <v>0</v>
      </c>
      <c r="AA15" s="27">
        <v>78</v>
      </c>
      <c r="AB15" s="28">
        <v>605</v>
      </c>
      <c r="AC15" s="16">
        <f t="shared" si="0"/>
        <v>683</v>
      </c>
      <c r="AD15" s="24">
        <v>8</v>
      </c>
      <c r="AE15" s="92">
        <f t="shared" si="8"/>
        <v>738</v>
      </c>
      <c r="AF15" s="50">
        <f t="shared" si="7"/>
        <v>756</v>
      </c>
      <c r="AG15" s="50">
        <f t="shared" si="9"/>
        <v>683</v>
      </c>
      <c r="AI15" s="188">
        <f t="shared" si="1"/>
        <v>11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44</v>
      </c>
      <c r="AN15" s="152">
        <f t="shared" si="6"/>
        <v>0</v>
      </c>
    </row>
    <row r="16" spans="1:40" ht="13.5">
      <c r="A16" s="24">
        <v>9</v>
      </c>
      <c r="B16" s="25">
        <v>27</v>
      </c>
      <c r="C16" s="25">
        <v>19</v>
      </c>
      <c r="D16" s="25">
        <v>79</v>
      </c>
      <c r="E16" s="26">
        <v>669</v>
      </c>
      <c r="F16" s="54">
        <v>748</v>
      </c>
      <c r="G16" s="58">
        <v>0</v>
      </c>
      <c r="H16" s="25">
        <v>0</v>
      </c>
      <c r="I16" s="20">
        <v>2</v>
      </c>
      <c r="J16" s="21">
        <v>18</v>
      </c>
      <c r="K16" s="21">
        <v>1</v>
      </c>
      <c r="L16" s="21">
        <v>12</v>
      </c>
      <c r="M16" s="40">
        <v>0</v>
      </c>
      <c r="N16" s="40">
        <v>0</v>
      </c>
      <c r="O16" s="179">
        <v>0</v>
      </c>
      <c r="P16" s="179">
        <v>11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43</v>
      </c>
      <c r="Y16" s="161">
        <v>0</v>
      </c>
      <c r="Z16" s="162">
        <v>0</v>
      </c>
      <c r="AA16" s="27">
        <v>76</v>
      </c>
      <c r="AB16" s="28">
        <v>585</v>
      </c>
      <c r="AC16" s="16">
        <f t="shared" si="0"/>
        <v>661</v>
      </c>
      <c r="AD16" s="24">
        <v>9</v>
      </c>
      <c r="AE16" s="92">
        <f t="shared" si="8"/>
        <v>715</v>
      </c>
      <c r="AF16" s="50">
        <f t="shared" si="7"/>
        <v>748</v>
      </c>
      <c r="AG16" s="50">
        <f t="shared" si="9"/>
        <v>661</v>
      </c>
      <c r="AI16" s="188">
        <f t="shared" si="1"/>
        <v>11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43</v>
      </c>
      <c r="AN16" s="152">
        <f t="shared" si="6"/>
        <v>0</v>
      </c>
    </row>
    <row r="17" spans="1:40" ht="13.5">
      <c r="A17" s="24">
        <v>10</v>
      </c>
      <c r="B17" s="25">
        <v>42</v>
      </c>
      <c r="C17" s="25">
        <v>20</v>
      </c>
      <c r="D17" s="25">
        <v>79</v>
      </c>
      <c r="E17" s="26">
        <v>647</v>
      </c>
      <c r="F17" s="54">
        <v>726</v>
      </c>
      <c r="G17" s="58">
        <v>0</v>
      </c>
      <c r="H17" s="25">
        <v>0</v>
      </c>
      <c r="I17" s="20">
        <v>2</v>
      </c>
      <c r="J17" s="21">
        <v>17</v>
      </c>
      <c r="K17" s="21">
        <v>1</v>
      </c>
      <c r="L17" s="21">
        <v>12</v>
      </c>
      <c r="M17" s="40">
        <v>0</v>
      </c>
      <c r="N17" s="40">
        <v>0</v>
      </c>
      <c r="O17" s="179">
        <v>0</v>
      </c>
      <c r="P17" s="179">
        <v>11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42</v>
      </c>
      <c r="Y17" s="161">
        <v>0</v>
      </c>
      <c r="Z17" s="162">
        <v>0</v>
      </c>
      <c r="AA17" s="27">
        <v>76</v>
      </c>
      <c r="AB17" s="28">
        <v>565</v>
      </c>
      <c r="AC17" s="16">
        <f t="shared" si="0"/>
        <v>641</v>
      </c>
      <c r="AD17" s="24">
        <v>10</v>
      </c>
      <c r="AE17" s="92">
        <f>SUM(Q17:AB17)</f>
        <v>683</v>
      </c>
      <c r="AF17" s="50">
        <f t="shared" si="7"/>
        <v>726</v>
      </c>
      <c r="AG17" s="50">
        <f t="shared" si="9"/>
        <v>641</v>
      </c>
      <c r="AI17" s="188">
        <f t="shared" si="1"/>
        <v>11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42</v>
      </c>
      <c r="AN17" s="152">
        <f t="shared" si="6"/>
        <v>0</v>
      </c>
    </row>
    <row r="18" spans="1:40" ht="13.5">
      <c r="A18" s="24">
        <v>11</v>
      </c>
      <c r="B18" s="25">
        <v>24</v>
      </c>
      <c r="C18" s="25">
        <v>16</v>
      </c>
      <c r="D18" s="25">
        <v>78</v>
      </c>
      <c r="E18" s="26">
        <v>640</v>
      </c>
      <c r="F18" s="54">
        <v>718</v>
      </c>
      <c r="G18" s="58">
        <v>0</v>
      </c>
      <c r="H18" s="25">
        <v>0</v>
      </c>
      <c r="I18" s="20">
        <v>2</v>
      </c>
      <c r="J18" s="21">
        <v>17</v>
      </c>
      <c r="K18" s="21">
        <v>1</v>
      </c>
      <c r="L18" s="21">
        <v>17</v>
      </c>
      <c r="M18" s="40">
        <v>0</v>
      </c>
      <c r="N18" s="40">
        <v>0</v>
      </c>
      <c r="O18" s="179">
        <v>0</v>
      </c>
      <c r="P18" s="179">
        <v>10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45</v>
      </c>
      <c r="Y18" s="161">
        <v>0</v>
      </c>
      <c r="Z18" s="162">
        <v>0</v>
      </c>
      <c r="AA18" s="27">
        <v>75</v>
      </c>
      <c r="AB18" s="28">
        <v>551</v>
      </c>
      <c r="AC18" s="16">
        <f t="shared" si="0"/>
        <v>626</v>
      </c>
      <c r="AD18" s="24">
        <v>11</v>
      </c>
      <c r="AE18" s="92">
        <f>SUM(O18:AB18)</f>
        <v>681</v>
      </c>
      <c r="AF18" s="50">
        <f t="shared" si="7"/>
        <v>718</v>
      </c>
      <c r="AG18" s="50">
        <f t="shared" si="9"/>
        <v>626</v>
      </c>
      <c r="AI18" s="188">
        <f t="shared" si="1"/>
        <v>10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45</v>
      </c>
      <c r="AN18" s="152">
        <f t="shared" si="6"/>
        <v>0</v>
      </c>
    </row>
    <row r="19" spans="1:40" ht="13.5">
      <c r="A19" s="24">
        <v>12</v>
      </c>
      <c r="B19" s="25">
        <v>23</v>
      </c>
      <c r="C19" s="25">
        <v>35</v>
      </c>
      <c r="D19" s="25">
        <v>75</v>
      </c>
      <c r="E19" s="26">
        <v>655</v>
      </c>
      <c r="F19" s="54">
        <v>730</v>
      </c>
      <c r="G19" s="58">
        <v>0</v>
      </c>
      <c r="H19" s="25">
        <v>0</v>
      </c>
      <c r="I19" s="20">
        <v>2</v>
      </c>
      <c r="J19" s="21">
        <v>17</v>
      </c>
      <c r="K19" s="21">
        <v>1</v>
      </c>
      <c r="L19" s="21">
        <v>14</v>
      </c>
      <c r="M19" s="40">
        <v>0</v>
      </c>
      <c r="N19" s="40">
        <v>0</v>
      </c>
      <c r="O19" s="179">
        <v>0</v>
      </c>
      <c r="P19" s="179">
        <v>11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43</v>
      </c>
      <c r="Y19" s="161">
        <v>0</v>
      </c>
      <c r="Z19" s="162">
        <v>0</v>
      </c>
      <c r="AA19" s="27">
        <v>72</v>
      </c>
      <c r="AB19" s="28">
        <v>570</v>
      </c>
      <c r="AC19" s="16">
        <f t="shared" si="0"/>
        <v>642</v>
      </c>
      <c r="AD19" s="24">
        <v>12</v>
      </c>
      <c r="AE19" s="92">
        <f aca="true" t="shared" si="10" ref="AE19:AE38">SUM(O19:AB19)</f>
        <v>696</v>
      </c>
      <c r="AF19" s="50">
        <f t="shared" si="7"/>
        <v>730</v>
      </c>
      <c r="AG19" s="50">
        <f t="shared" si="9"/>
        <v>642</v>
      </c>
      <c r="AI19" s="188">
        <f aca="true" t="shared" si="11" ref="AI19:AI38">SUM(O19:P19)</f>
        <v>11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43</v>
      </c>
      <c r="AN19" s="152">
        <f t="shared" si="6"/>
        <v>0</v>
      </c>
    </row>
    <row r="20" spans="1:40" ht="13.5">
      <c r="A20" s="24">
        <v>13</v>
      </c>
      <c r="B20" s="25">
        <v>28</v>
      </c>
      <c r="C20" s="25">
        <v>40</v>
      </c>
      <c r="D20" s="25">
        <v>78</v>
      </c>
      <c r="E20" s="26">
        <v>664</v>
      </c>
      <c r="F20" s="54">
        <v>742</v>
      </c>
      <c r="G20" s="58">
        <v>0</v>
      </c>
      <c r="H20" s="25">
        <v>0</v>
      </c>
      <c r="I20" s="20">
        <v>3</v>
      </c>
      <c r="J20" s="21">
        <v>22</v>
      </c>
      <c r="K20" s="21">
        <v>1</v>
      </c>
      <c r="L20" s="21">
        <v>14</v>
      </c>
      <c r="M20" s="40">
        <v>0</v>
      </c>
      <c r="N20" s="40">
        <v>0</v>
      </c>
      <c r="O20" s="179">
        <v>0</v>
      </c>
      <c r="P20" s="179">
        <v>10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41</v>
      </c>
      <c r="Y20" s="161">
        <v>0</v>
      </c>
      <c r="Z20" s="162">
        <v>0</v>
      </c>
      <c r="AA20" s="27">
        <v>74</v>
      </c>
      <c r="AB20" s="28">
        <v>577</v>
      </c>
      <c r="AC20" s="16">
        <f t="shared" si="0"/>
        <v>651</v>
      </c>
      <c r="AD20" s="24">
        <v>13</v>
      </c>
      <c r="AE20" s="92">
        <f t="shared" si="10"/>
        <v>702</v>
      </c>
      <c r="AF20" s="50">
        <f t="shared" si="7"/>
        <v>742</v>
      </c>
      <c r="AG20" s="50">
        <f t="shared" si="9"/>
        <v>651</v>
      </c>
      <c r="AI20" s="188">
        <f t="shared" si="11"/>
        <v>10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41</v>
      </c>
      <c r="AN20" s="152">
        <f t="shared" si="6"/>
        <v>0</v>
      </c>
    </row>
    <row r="21" spans="1:40" ht="13.5">
      <c r="A21" s="24">
        <v>14</v>
      </c>
      <c r="B21" s="25">
        <v>34</v>
      </c>
      <c r="C21" s="25">
        <v>35</v>
      </c>
      <c r="D21" s="25">
        <v>84</v>
      </c>
      <c r="E21" s="26">
        <v>659</v>
      </c>
      <c r="F21" s="54">
        <v>743</v>
      </c>
      <c r="G21" s="58">
        <v>0</v>
      </c>
      <c r="H21" s="25">
        <v>0</v>
      </c>
      <c r="I21" s="20">
        <v>1</v>
      </c>
      <c r="J21" s="21">
        <v>4</v>
      </c>
      <c r="K21" s="21">
        <v>1</v>
      </c>
      <c r="L21" s="21">
        <v>14</v>
      </c>
      <c r="M21" s="40">
        <v>0</v>
      </c>
      <c r="N21" s="40">
        <v>0</v>
      </c>
      <c r="O21" s="179">
        <v>0</v>
      </c>
      <c r="P21" s="179">
        <v>10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41</v>
      </c>
      <c r="Y21" s="161">
        <v>0</v>
      </c>
      <c r="Z21" s="162">
        <v>0</v>
      </c>
      <c r="AA21" s="27">
        <v>82</v>
      </c>
      <c r="AB21" s="28">
        <v>590</v>
      </c>
      <c r="AC21" s="16">
        <f t="shared" si="0"/>
        <v>672</v>
      </c>
      <c r="AD21" s="24">
        <v>14</v>
      </c>
      <c r="AE21" s="92">
        <f t="shared" si="10"/>
        <v>723</v>
      </c>
      <c r="AF21" s="50">
        <f t="shared" si="7"/>
        <v>743</v>
      </c>
      <c r="AG21" s="50">
        <f t="shared" si="9"/>
        <v>672</v>
      </c>
      <c r="AI21" s="188">
        <f t="shared" si="11"/>
        <v>10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41</v>
      </c>
      <c r="AN21" s="152">
        <f t="shared" si="6"/>
        <v>0</v>
      </c>
    </row>
    <row r="22" spans="1:40" ht="13.5">
      <c r="A22" s="24">
        <v>15</v>
      </c>
      <c r="B22" s="25">
        <v>22</v>
      </c>
      <c r="C22" s="25">
        <v>26</v>
      </c>
      <c r="D22" s="25">
        <v>84</v>
      </c>
      <c r="E22" s="26">
        <v>663</v>
      </c>
      <c r="F22" s="54">
        <v>747</v>
      </c>
      <c r="G22" s="58">
        <v>0</v>
      </c>
      <c r="H22" s="25">
        <v>0</v>
      </c>
      <c r="I22" s="20">
        <v>1</v>
      </c>
      <c r="J22" s="21">
        <v>5</v>
      </c>
      <c r="K22" s="21">
        <v>1</v>
      </c>
      <c r="L22" s="21">
        <v>14</v>
      </c>
      <c r="M22" s="40">
        <v>0</v>
      </c>
      <c r="N22" s="40">
        <v>0</v>
      </c>
      <c r="O22" s="179">
        <v>0</v>
      </c>
      <c r="P22" s="179">
        <v>10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41</v>
      </c>
      <c r="Y22" s="161">
        <v>0</v>
      </c>
      <c r="Z22" s="162">
        <v>0</v>
      </c>
      <c r="AA22" s="27">
        <v>82</v>
      </c>
      <c r="AB22" s="28">
        <v>593</v>
      </c>
      <c r="AC22" s="16">
        <f t="shared" si="0"/>
        <v>675</v>
      </c>
      <c r="AD22" s="24">
        <v>15</v>
      </c>
      <c r="AE22" s="92">
        <f t="shared" si="10"/>
        <v>726</v>
      </c>
      <c r="AF22" s="50">
        <f t="shared" si="7"/>
        <v>747</v>
      </c>
      <c r="AG22" s="50">
        <f t="shared" si="9"/>
        <v>675</v>
      </c>
      <c r="AI22" s="188">
        <f t="shared" si="11"/>
        <v>10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41</v>
      </c>
      <c r="AN22" s="152">
        <f t="shared" si="6"/>
        <v>0</v>
      </c>
    </row>
    <row r="23" spans="1:40" ht="13.5">
      <c r="A23" s="24">
        <v>16</v>
      </c>
      <c r="B23" s="25">
        <v>31</v>
      </c>
      <c r="C23" s="25">
        <v>17</v>
      </c>
      <c r="D23" s="25">
        <v>79</v>
      </c>
      <c r="E23" s="26">
        <v>654</v>
      </c>
      <c r="F23" s="54">
        <v>733</v>
      </c>
      <c r="G23" s="58">
        <v>0</v>
      </c>
      <c r="H23" s="25">
        <v>0</v>
      </c>
      <c r="I23" s="20">
        <v>2</v>
      </c>
      <c r="J23" s="21">
        <v>18</v>
      </c>
      <c r="K23" s="21">
        <v>1</v>
      </c>
      <c r="L23" s="21">
        <v>14</v>
      </c>
      <c r="M23" s="40">
        <v>0</v>
      </c>
      <c r="N23" s="40">
        <v>0</v>
      </c>
      <c r="O23" s="179">
        <v>0</v>
      </c>
      <c r="P23" s="179">
        <v>10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51</v>
      </c>
      <c r="Y23" s="161">
        <v>0</v>
      </c>
      <c r="Z23" s="162">
        <v>0</v>
      </c>
      <c r="AA23" s="27">
        <v>76</v>
      </c>
      <c r="AB23" s="28">
        <v>571</v>
      </c>
      <c r="AC23" s="16">
        <f t="shared" si="0"/>
        <v>647</v>
      </c>
      <c r="AD23" s="24">
        <v>16</v>
      </c>
      <c r="AE23" s="92">
        <f t="shared" si="10"/>
        <v>708</v>
      </c>
      <c r="AF23" s="50">
        <f t="shared" si="7"/>
        <v>733</v>
      </c>
      <c r="AG23" s="50">
        <f t="shared" si="9"/>
        <v>637</v>
      </c>
      <c r="AI23" s="188">
        <f t="shared" si="11"/>
        <v>10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51</v>
      </c>
      <c r="AN23" s="152">
        <f t="shared" si="6"/>
        <v>0</v>
      </c>
    </row>
    <row r="24" spans="1:40" ht="13.5">
      <c r="A24" s="24">
        <v>17</v>
      </c>
      <c r="B24" s="25">
        <v>21</v>
      </c>
      <c r="C24" s="25">
        <v>14</v>
      </c>
      <c r="D24" s="25">
        <v>75</v>
      </c>
      <c r="E24" s="26">
        <v>651</v>
      </c>
      <c r="F24" s="54">
        <v>726</v>
      </c>
      <c r="G24" s="58">
        <v>0</v>
      </c>
      <c r="H24" s="25">
        <v>0</v>
      </c>
      <c r="I24" s="20">
        <v>2</v>
      </c>
      <c r="J24" s="21">
        <v>18</v>
      </c>
      <c r="K24" s="21">
        <v>2</v>
      </c>
      <c r="L24" s="21">
        <v>16</v>
      </c>
      <c r="M24" s="40">
        <v>0</v>
      </c>
      <c r="N24" s="40">
        <v>0</v>
      </c>
      <c r="O24" s="179">
        <v>0</v>
      </c>
      <c r="P24" s="179">
        <v>10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44</v>
      </c>
      <c r="Y24" s="161">
        <v>0</v>
      </c>
      <c r="Z24" s="162">
        <v>0</v>
      </c>
      <c r="AA24" s="27">
        <v>71</v>
      </c>
      <c r="AB24" s="28">
        <v>563</v>
      </c>
      <c r="AC24" s="16">
        <f t="shared" si="0"/>
        <v>634</v>
      </c>
      <c r="AD24" s="24">
        <v>17</v>
      </c>
      <c r="AE24" s="92">
        <f t="shared" si="10"/>
        <v>688</v>
      </c>
      <c r="AF24" s="50">
        <f t="shared" si="7"/>
        <v>726</v>
      </c>
      <c r="AG24" s="50">
        <f t="shared" si="9"/>
        <v>634</v>
      </c>
      <c r="AI24" s="188">
        <f t="shared" si="11"/>
        <v>10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44</v>
      </c>
      <c r="AN24" s="152">
        <f t="shared" si="6"/>
        <v>0</v>
      </c>
    </row>
    <row r="25" spans="1:40" ht="13.5">
      <c r="A25" s="24">
        <v>18</v>
      </c>
      <c r="B25" s="25">
        <v>29</v>
      </c>
      <c r="C25" s="25">
        <v>37</v>
      </c>
      <c r="D25" s="25">
        <v>75</v>
      </c>
      <c r="E25" s="26">
        <v>659</v>
      </c>
      <c r="F25" s="54">
        <v>734</v>
      </c>
      <c r="G25" s="58">
        <v>0</v>
      </c>
      <c r="H25" s="25">
        <v>0</v>
      </c>
      <c r="I25" s="20">
        <v>2</v>
      </c>
      <c r="J25" s="21">
        <v>19</v>
      </c>
      <c r="K25" s="21">
        <v>2</v>
      </c>
      <c r="L25" s="21">
        <v>20</v>
      </c>
      <c r="M25" s="40">
        <v>0</v>
      </c>
      <c r="N25" s="40">
        <v>0</v>
      </c>
      <c r="O25" s="179">
        <v>0</v>
      </c>
      <c r="P25" s="179">
        <v>10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45</v>
      </c>
      <c r="Y25" s="161">
        <v>0</v>
      </c>
      <c r="Z25" s="162">
        <v>0</v>
      </c>
      <c r="AA25" s="27">
        <v>71</v>
      </c>
      <c r="AB25" s="28">
        <v>565</v>
      </c>
      <c r="AC25" s="16">
        <f t="shared" si="0"/>
        <v>636</v>
      </c>
      <c r="AD25" s="24">
        <v>18</v>
      </c>
      <c r="AE25" s="92">
        <f t="shared" si="10"/>
        <v>691</v>
      </c>
      <c r="AF25" s="50">
        <f t="shared" si="7"/>
        <v>734</v>
      </c>
      <c r="AG25" s="50">
        <f t="shared" si="9"/>
        <v>636</v>
      </c>
      <c r="AI25" s="188">
        <f t="shared" si="11"/>
        <v>10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45</v>
      </c>
      <c r="AN25" s="152">
        <f t="shared" si="6"/>
        <v>0</v>
      </c>
    </row>
    <row r="26" spans="1:40" ht="13.5">
      <c r="A26" s="24">
        <v>19</v>
      </c>
      <c r="B26" s="25">
        <v>39</v>
      </c>
      <c r="C26" s="25">
        <v>29</v>
      </c>
      <c r="D26" s="25">
        <v>81</v>
      </c>
      <c r="E26" s="26">
        <v>643</v>
      </c>
      <c r="F26" s="54">
        <v>724</v>
      </c>
      <c r="G26" s="58">
        <v>0</v>
      </c>
      <c r="H26" s="25">
        <v>0</v>
      </c>
      <c r="I26" s="20">
        <v>2</v>
      </c>
      <c r="J26" s="21">
        <v>18</v>
      </c>
      <c r="K26" s="21">
        <v>2</v>
      </c>
      <c r="L26" s="21">
        <v>14</v>
      </c>
      <c r="M26" s="40">
        <v>0</v>
      </c>
      <c r="N26" s="40">
        <v>0</v>
      </c>
      <c r="O26" s="179">
        <v>0</v>
      </c>
      <c r="P26" s="179">
        <v>9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42</v>
      </c>
      <c r="Y26" s="161">
        <v>0</v>
      </c>
      <c r="Z26" s="162">
        <v>0</v>
      </c>
      <c r="AA26" s="27">
        <v>77</v>
      </c>
      <c r="AB26" s="28">
        <v>560</v>
      </c>
      <c r="AC26" s="16">
        <f t="shared" si="0"/>
        <v>637</v>
      </c>
      <c r="AD26" s="24">
        <v>19</v>
      </c>
      <c r="AE26" s="92">
        <f t="shared" si="10"/>
        <v>688</v>
      </c>
      <c r="AF26" s="50">
        <f t="shared" si="7"/>
        <v>724</v>
      </c>
      <c r="AG26" s="50">
        <f t="shared" si="9"/>
        <v>637</v>
      </c>
      <c r="AI26" s="188">
        <f t="shared" si="11"/>
        <v>9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42</v>
      </c>
      <c r="AN26" s="152">
        <f t="shared" si="6"/>
        <v>0</v>
      </c>
    </row>
    <row r="27" spans="1:40" ht="13.5">
      <c r="A27" s="24">
        <v>20</v>
      </c>
      <c r="B27" s="25">
        <v>35</v>
      </c>
      <c r="C27" s="25">
        <v>45</v>
      </c>
      <c r="D27" s="25">
        <v>76</v>
      </c>
      <c r="E27" s="26">
        <v>658</v>
      </c>
      <c r="F27" s="54">
        <v>734</v>
      </c>
      <c r="G27" s="58">
        <v>0</v>
      </c>
      <c r="H27" s="25">
        <v>0</v>
      </c>
      <c r="I27" s="20">
        <v>4</v>
      </c>
      <c r="J27" s="21">
        <v>27</v>
      </c>
      <c r="K27" s="21">
        <v>2</v>
      </c>
      <c r="L27" s="21">
        <v>14</v>
      </c>
      <c r="M27" s="40">
        <v>0</v>
      </c>
      <c r="N27" s="40">
        <v>0</v>
      </c>
      <c r="O27" s="179">
        <v>0</v>
      </c>
      <c r="P27" s="179">
        <v>9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7</v>
      </c>
      <c r="W27" s="129">
        <v>0</v>
      </c>
      <c r="X27" s="155">
        <v>35</v>
      </c>
      <c r="Y27" s="161">
        <v>0</v>
      </c>
      <c r="Z27" s="162">
        <v>0</v>
      </c>
      <c r="AA27" s="27">
        <v>70</v>
      </c>
      <c r="AB27" s="28">
        <v>566</v>
      </c>
      <c r="AC27" s="16">
        <f t="shared" si="0"/>
        <v>636</v>
      </c>
      <c r="AD27" s="24">
        <v>20</v>
      </c>
      <c r="AE27" s="92">
        <f t="shared" si="10"/>
        <v>687</v>
      </c>
      <c r="AF27" s="50">
        <f t="shared" si="7"/>
        <v>734</v>
      </c>
      <c r="AG27" s="50">
        <f t="shared" si="9"/>
        <v>636</v>
      </c>
      <c r="AI27" s="188">
        <f t="shared" si="11"/>
        <v>9</v>
      </c>
      <c r="AJ27" s="85">
        <f t="shared" si="2"/>
        <v>0</v>
      </c>
      <c r="AK27" s="96">
        <f t="shared" si="3"/>
        <v>0</v>
      </c>
      <c r="AL27" s="124">
        <f t="shared" si="4"/>
        <v>7</v>
      </c>
      <c r="AM27" s="120">
        <f t="shared" si="5"/>
        <v>35</v>
      </c>
      <c r="AN27" s="152">
        <f t="shared" si="6"/>
        <v>0</v>
      </c>
    </row>
    <row r="28" spans="1:40" ht="13.5">
      <c r="A28" s="24">
        <v>21</v>
      </c>
      <c r="B28" s="25">
        <v>39</v>
      </c>
      <c r="C28" s="25">
        <v>31</v>
      </c>
      <c r="D28" s="25">
        <v>78</v>
      </c>
      <c r="E28" s="26">
        <v>648</v>
      </c>
      <c r="F28" s="54">
        <v>726</v>
      </c>
      <c r="G28" s="58">
        <v>0</v>
      </c>
      <c r="H28" s="25">
        <v>0</v>
      </c>
      <c r="I28" s="20">
        <v>1</v>
      </c>
      <c r="J28" s="21">
        <v>9</v>
      </c>
      <c r="K28" s="21">
        <v>1</v>
      </c>
      <c r="L28" s="21">
        <v>15</v>
      </c>
      <c r="M28" s="40">
        <v>0</v>
      </c>
      <c r="N28" s="40">
        <v>0</v>
      </c>
      <c r="O28" s="179">
        <v>0</v>
      </c>
      <c r="P28" s="179">
        <v>9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7</v>
      </c>
      <c r="W28" s="129">
        <v>0</v>
      </c>
      <c r="X28" s="155">
        <v>42</v>
      </c>
      <c r="Y28" s="161">
        <v>0</v>
      </c>
      <c r="Z28" s="162">
        <v>0</v>
      </c>
      <c r="AA28" s="27">
        <v>76</v>
      </c>
      <c r="AB28" s="28">
        <v>566</v>
      </c>
      <c r="AC28" s="16">
        <f t="shared" si="0"/>
        <v>642</v>
      </c>
      <c r="AD28" s="24">
        <v>21</v>
      </c>
      <c r="AE28" s="92">
        <f t="shared" si="10"/>
        <v>700</v>
      </c>
      <c r="AF28" s="50">
        <f t="shared" si="7"/>
        <v>726</v>
      </c>
      <c r="AG28" s="50">
        <f t="shared" si="9"/>
        <v>642</v>
      </c>
      <c r="AI28" s="188">
        <f t="shared" si="11"/>
        <v>9</v>
      </c>
      <c r="AJ28" s="85">
        <f t="shared" si="2"/>
        <v>0</v>
      </c>
      <c r="AK28" s="96">
        <f t="shared" si="3"/>
        <v>0</v>
      </c>
      <c r="AL28" s="124">
        <f t="shared" si="4"/>
        <v>7</v>
      </c>
      <c r="AM28" s="120">
        <f t="shared" si="5"/>
        <v>42</v>
      </c>
      <c r="AN28" s="152">
        <f t="shared" si="6"/>
        <v>0</v>
      </c>
    </row>
    <row r="29" spans="1:40" ht="13.5">
      <c r="A29" s="24">
        <v>22</v>
      </c>
      <c r="B29" s="25">
        <v>30</v>
      </c>
      <c r="C29" s="25">
        <v>25</v>
      </c>
      <c r="D29" s="25">
        <v>78</v>
      </c>
      <c r="E29" s="26">
        <v>643</v>
      </c>
      <c r="F29" s="54">
        <v>721</v>
      </c>
      <c r="G29" s="58">
        <v>0</v>
      </c>
      <c r="H29" s="25">
        <v>0</v>
      </c>
      <c r="I29" s="20">
        <v>1</v>
      </c>
      <c r="J29" s="21">
        <v>5</v>
      </c>
      <c r="K29" s="21">
        <v>1</v>
      </c>
      <c r="L29" s="21">
        <v>15</v>
      </c>
      <c r="M29" s="40">
        <v>0</v>
      </c>
      <c r="N29" s="40">
        <v>0</v>
      </c>
      <c r="O29" s="179">
        <v>0</v>
      </c>
      <c r="P29" s="179">
        <v>9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7</v>
      </c>
      <c r="W29" s="129">
        <v>0</v>
      </c>
      <c r="X29" s="155">
        <v>41</v>
      </c>
      <c r="Y29" s="161">
        <v>0</v>
      </c>
      <c r="Z29" s="162">
        <v>0</v>
      </c>
      <c r="AA29" s="27">
        <v>76</v>
      </c>
      <c r="AB29" s="28">
        <v>566</v>
      </c>
      <c r="AC29" s="16">
        <f t="shared" si="0"/>
        <v>642</v>
      </c>
      <c r="AD29" s="24">
        <v>22</v>
      </c>
      <c r="AE29" s="92">
        <f t="shared" si="10"/>
        <v>699</v>
      </c>
      <c r="AF29" s="50">
        <f t="shared" si="7"/>
        <v>721</v>
      </c>
      <c r="AG29" s="50">
        <f t="shared" si="9"/>
        <v>642</v>
      </c>
      <c r="AI29" s="188">
        <f t="shared" si="11"/>
        <v>9</v>
      </c>
      <c r="AJ29" s="85">
        <f t="shared" si="2"/>
        <v>0</v>
      </c>
      <c r="AK29" s="96">
        <f t="shared" si="3"/>
        <v>0</v>
      </c>
      <c r="AL29" s="124">
        <f t="shared" si="4"/>
        <v>7</v>
      </c>
      <c r="AM29" s="120">
        <f t="shared" si="5"/>
        <v>41</v>
      </c>
      <c r="AN29" s="152">
        <f t="shared" si="6"/>
        <v>0</v>
      </c>
    </row>
    <row r="30" spans="1:40" ht="13.5">
      <c r="A30" s="24">
        <v>23</v>
      </c>
      <c r="B30" s="25">
        <v>26</v>
      </c>
      <c r="C30" s="25">
        <v>21</v>
      </c>
      <c r="D30" s="25">
        <v>80</v>
      </c>
      <c r="E30" s="26">
        <v>636</v>
      </c>
      <c r="F30" s="54">
        <v>716</v>
      </c>
      <c r="G30" s="58">
        <v>0</v>
      </c>
      <c r="H30" s="25">
        <v>0</v>
      </c>
      <c r="I30" s="20">
        <v>3</v>
      </c>
      <c r="J30" s="21">
        <v>17</v>
      </c>
      <c r="K30" s="21">
        <v>1</v>
      </c>
      <c r="L30" s="21">
        <v>15</v>
      </c>
      <c r="M30" s="40">
        <v>0</v>
      </c>
      <c r="N30" s="40">
        <v>0</v>
      </c>
      <c r="O30" s="179">
        <v>0</v>
      </c>
      <c r="P30" s="179">
        <v>9</v>
      </c>
      <c r="Q30" s="175">
        <v>0</v>
      </c>
      <c r="R30" s="147">
        <v>0</v>
      </c>
      <c r="S30" s="116">
        <v>0</v>
      </c>
      <c r="T30" s="117">
        <v>0</v>
      </c>
      <c r="U30" s="139">
        <v>0</v>
      </c>
      <c r="V30" s="140">
        <v>7</v>
      </c>
      <c r="W30" s="129">
        <v>0</v>
      </c>
      <c r="X30" s="155">
        <v>41</v>
      </c>
      <c r="Y30" s="161">
        <v>0</v>
      </c>
      <c r="Z30" s="162">
        <v>0</v>
      </c>
      <c r="AA30" s="27">
        <v>76</v>
      </c>
      <c r="AB30" s="28">
        <v>547</v>
      </c>
      <c r="AC30" s="16">
        <f t="shared" si="0"/>
        <v>623</v>
      </c>
      <c r="AD30" s="24">
        <v>23</v>
      </c>
      <c r="AE30" s="92">
        <f t="shared" si="10"/>
        <v>680</v>
      </c>
      <c r="AF30" s="50">
        <f t="shared" si="7"/>
        <v>716</v>
      </c>
      <c r="AG30" s="50">
        <f t="shared" si="9"/>
        <v>623</v>
      </c>
      <c r="AI30" s="188">
        <f t="shared" si="11"/>
        <v>9</v>
      </c>
      <c r="AJ30" s="85">
        <f t="shared" si="2"/>
        <v>0</v>
      </c>
      <c r="AK30" s="96">
        <f t="shared" si="3"/>
        <v>0</v>
      </c>
      <c r="AL30" s="124">
        <f t="shared" si="4"/>
        <v>7</v>
      </c>
      <c r="AM30" s="120">
        <f t="shared" si="5"/>
        <v>41</v>
      </c>
      <c r="AN30" s="152">
        <f t="shared" si="6"/>
        <v>0</v>
      </c>
    </row>
    <row r="31" spans="1:40" ht="13.5">
      <c r="A31" s="24">
        <v>24</v>
      </c>
      <c r="B31" s="25">
        <v>23</v>
      </c>
      <c r="C31" s="25">
        <v>21</v>
      </c>
      <c r="D31" s="25">
        <v>77</v>
      </c>
      <c r="E31" s="26">
        <v>637</v>
      </c>
      <c r="F31" s="54">
        <v>714</v>
      </c>
      <c r="G31" s="58">
        <v>0</v>
      </c>
      <c r="H31" s="25">
        <v>0</v>
      </c>
      <c r="I31" s="20">
        <v>2</v>
      </c>
      <c r="J31" s="21">
        <v>17</v>
      </c>
      <c r="K31" s="21">
        <v>1</v>
      </c>
      <c r="L31" s="21">
        <v>15</v>
      </c>
      <c r="M31" s="40">
        <v>0</v>
      </c>
      <c r="N31" s="40">
        <v>0</v>
      </c>
      <c r="O31" s="179">
        <v>0</v>
      </c>
      <c r="P31" s="179">
        <v>9</v>
      </c>
      <c r="Q31" s="175">
        <v>0</v>
      </c>
      <c r="R31" s="147">
        <v>0</v>
      </c>
      <c r="S31" s="116">
        <v>0</v>
      </c>
      <c r="T31" s="117">
        <v>0</v>
      </c>
      <c r="U31" s="139">
        <v>0</v>
      </c>
      <c r="V31" s="140">
        <v>7</v>
      </c>
      <c r="W31" s="129">
        <v>0</v>
      </c>
      <c r="X31" s="155">
        <v>41</v>
      </c>
      <c r="Y31" s="161">
        <v>0</v>
      </c>
      <c r="Z31" s="162">
        <v>0</v>
      </c>
      <c r="AA31" s="27">
        <v>74</v>
      </c>
      <c r="AB31" s="28">
        <v>548</v>
      </c>
      <c r="AC31" s="16">
        <f t="shared" si="0"/>
        <v>622</v>
      </c>
      <c r="AD31" s="24">
        <v>24</v>
      </c>
      <c r="AE31" s="92">
        <f t="shared" si="10"/>
        <v>679</v>
      </c>
      <c r="AF31" s="50">
        <f t="shared" si="7"/>
        <v>714</v>
      </c>
      <c r="AG31" s="50">
        <f t="shared" si="9"/>
        <v>622</v>
      </c>
      <c r="AI31" s="188">
        <f t="shared" si="11"/>
        <v>9</v>
      </c>
      <c r="AJ31" s="85">
        <f t="shared" si="2"/>
        <v>0</v>
      </c>
      <c r="AK31" s="96">
        <f t="shared" si="3"/>
        <v>0</v>
      </c>
      <c r="AL31" s="124">
        <f t="shared" si="4"/>
        <v>7</v>
      </c>
      <c r="AM31" s="120">
        <f t="shared" si="5"/>
        <v>41</v>
      </c>
      <c r="AN31" s="152">
        <f t="shared" si="6"/>
        <v>0</v>
      </c>
    </row>
    <row r="32" spans="1:40" ht="13.5">
      <c r="A32" s="24">
        <v>25</v>
      </c>
      <c r="B32" s="25">
        <v>21</v>
      </c>
      <c r="C32" s="25">
        <v>41</v>
      </c>
      <c r="D32" s="25">
        <v>80</v>
      </c>
      <c r="E32" s="26">
        <v>654</v>
      </c>
      <c r="F32" s="54">
        <v>734</v>
      </c>
      <c r="G32" s="58">
        <v>0</v>
      </c>
      <c r="H32" s="25">
        <v>0</v>
      </c>
      <c r="I32" s="20">
        <v>2</v>
      </c>
      <c r="J32" s="21">
        <v>17</v>
      </c>
      <c r="K32" s="21">
        <v>1</v>
      </c>
      <c r="L32" s="21">
        <v>20</v>
      </c>
      <c r="M32" s="40">
        <v>0</v>
      </c>
      <c r="N32" s="40">
        <v>0</v>
      </c>
      <c r="O32" s="179">
        <v>0</v>
      </c>
      <c r="P32" s="179">
        <v>9</v>
      </c>
      <c r="Q32" s="175">
        <v>0</v>
      </c>
      <c r="R32" s="147">
        <v>0</v>
      </c>
      <c r="S32" s="116">
        <v>0</v>
      </c>
      <c r="T32" s="117">
        <v>0</v>
      </c>
      <c r="U32" s="139">
        <v>0</v>
      </c>
      <c r="V32" s="140">
        <v>5</v>
      </c>
      <c r="W32" s="129">
        <v>0</v>
      </c>
      <c r="X32" s="155">
        <v>45</v>
      </c>
      <c r="Y32" s="161">
        <v>0</v>
      </c>
      <c r="Z32" s="162">
        <v>0</v>
      </c>
      <c r="AA32" s="27">
        <v>77</v>
      </c>
      <c r="AB32" s="28">
        <v>558</v>
      </c>
      <c r="AC32" s="16">
        <f t="shared" si="0"/>
        <v>635</v>
      </c>
      <c r="AD32" s="24">
        <v>25</v>
      </c>
      <c r="AE32" s="92">
        <f t="shared" si="10"/>
        <v>694</v>
      </c>
      <c r="AF32" s="50">
        <f t="shared" si="7"/>
        <v>734</v>
      </c>
      <c r="AG32" s="50">
        <f aca="true" t="shared" si="12" ref="AG32:AG38">F32-SUM(I32:Z32)</f>
        <v>635</v>
      </c>
      <c r="AI32" s="188">
        <f t="shared" si="11"/>
        <v>9</v>
      </c>
      <c r="AJ32" s="85">
        <f t="shared" si="2"/>
        <v>0</v>
      </c>
      <c r="AK32" s="96">
        <f t="shared" si="3"/>
        <v>0</v>
      </c>
      <c r="AL32" s="124">
        <f t="shared" si="4"/>
        <v>5</v>
      </c>
      <c r="AM32" s="120">
        <f t="shared" si="5"/>
        <v>45</v>
      </c>
      <c r="AN32" s="152">
        <f t="shared" si="6"/>
        <v>0</v>
      </c>
    </row>
    <row r="33" spans="1:40" ht="13.5">
      <c r="A33" s="24">
        <v>26</v>
      </c>
      <c r="B33" s="25">
        <v>30</v>
      </c>
      <c r="C33" s="25">
        <v>31</v>
      </c>
      <c r="D33" s="25">
        <v>79</v>
      </c>
      <c r="E33" s="26">
        <v>567</v>
      </c>
      <c r="F33" s="54">
        <v>735</v>
      </c>
      <c r="G33" s="58">
        <v>0</v>
      </c>
      <c r="H33" s="25">
        <v>0</v>
      </c>
      <c r="I33" s="20">
        <v>2</v>
      </c>
      <c r="J33" s="21">
        <v>17</v>
      </c>
      <c r="K33" s="21">
        <v>1</v>
      </c>
      <c r="L33" s="21">
        <v>14</v>
      </c>
      <c r="M33" s="40">
        <v>0</v>
      </c>
      <c r="N33" s="40">
        <v>0</v>
      </c>
      <c r="O33" s="179">
        <v>0</v>
      </c>
      <c r="P33" s="179">
        <v>8</v>
      </c>
      <c r="Q33" s="175">
        <v>0</v>
      </c>
      <c r="R33" s="147">
        <v>0</v>
      </c>
      <c r="S33" s="116">
        <v>0</v>
      </c>
      <c r="T33" s="117">
        <v>0</v>
      </c>
      <c r="U33" s="139">
        <v>0</v>
      </c>
      <c r="V33" s="140">
        <v>5</v>
      </c>
      <c r="W33" s="129">
        <v>0</v>
      </c>
      <c r="X33" s="155">
        <v>45</v>
      </c>
      <c r="Y33" s="161">
        <v>0</v>
      </c>
      <c r="Z33" s="162">
        <v>0</v>
      </c>
      <c r="AA33" s="27">
        <v>76</v>
      </c>
      <c r="AB33" s="28">
        <v>567</v>
      </c>
      <c r="AC33" s="16">
        <f t="shared" si="0"/>
        <v>643</v>
      </c>
      <c r="AD33" s="24">
        <v>26</v>
      </c>
      <c r="AE33" s="92">
        <f t="shared" si="10"/>
        <v>701</v>
      </c>
      <c r="AF33" s="50">
        <f t="shared" si="7"/>
        <v>735</v>
      </c>
      <c r="AG33" s="50">
        <f t="shared" si="12"/>
        <v>643</v>
      </c>
      <c r="AI33" s="188">
        <f t="shared" si="11"/>
        <v>8</v>
      </c>
      <c r="AJ33" s="85">
        <f t="shared" si="2"/>
        <v>0</v>
      </c>
      <c r="AK33" s="96">
        <f t="shared" si="3"/>
        <v>0</v>
      </c>
      <c r="AL33" s="124">
        <f t="shared" si="4"/>
        <v>5</v>
      </c>
      <c r="AM33" s="120">
        <f t="shared" si="5"/>
        <v>45</v>
      </c>
      <c r="AN33" s="152">
        <f t="shared" si="6"/>
        <v>0</v>
      </c>
    </row>
    <row r="34" spans="1:40" ht="13.5">
      <c r="A34" s="24">
        <v>27</v>
      </c>
      <c r="B34" s="25">
        <v>28</v>
      </c>
      <c r="C34" s="25">
        <v>40</v>
      </c>
      <c r="D34" s="25">
        <v>78</v>
      </c>
      <c r="E34" s="26">
        <v>669</v>
      </c>
      <c r="F34" s="54">
        <v>747</v>
      </c>
      <c r="G34" s="58">
        <v>0</v>
      </c>
      <c r="H34" s="25">
        <v>0</v>
      </c>
      <c r="I34" s="20">
        <v>4</v>
      </c>
      <c r="J34" s="21">
        <v>26</v>
      </c>
      <c r="K34" s="21">
        <v>1</v>
      </c>
      <c r="L34" s="21">
        <v>14</v>
      </c>
      <c r="M34" s="40">
        <v>0</v>
      </c>
      <c r="N34" s="40">
        <v>0</v>
      </c>
      <c r="O34" s="179">
        <v>0</v>
      </c>
      <c r="P34" s="179">
        <v>9</v>
      </c>
      <c r="Q34" s="175">
        <v>0</v>
      </c>
      <c r="R34" s="147">
        <v>0</v>
      </c>
      <c r="S34" s="116">
        <v>0</v>
      </c>
      <c r="T34" s="117">
        <v>0</v>
      </c>
      <c r="U34" s="139">
        <v>0</v>
      </c>
      <c r="V34" s="140">
        <v>5</v>
      </c>
      <c r="W34" s="129">
        <v>0</v>
      </c>
      <c r="X34" s="155">
        <v>45</v>
      </c>
      <c r="Y34" s="161">
        <v>0</v>
      </c>
      <c r="Z34" s="162">
        <v>0</v>
      </c>
      <c r="AA34" s="27">
        <v>73</v>
      </c>
      <c r="AB34" s="28">
        <v>570</v>
      </c>
      <c r="AC34" s="16">
        <f t="shared" si="0"/>
        <v>643</v>
      </c>
      <c r="AD34" s="24">
        <v>27</v>
      </c>
      <c r="AE34" s="92">
        <f t="shared" si="10"/>
        <v>702</v>
      </c>
      <c r="AF34" s="50">
        <f t="shared" si="7"/>
        <v>747</v>
      </c>
      <c r="AG34" s="50">
        <f t="shared" si="12"/>
        <v>643</v>
      </c>
      <c r="AI34" s="188">
        <f t="shared" si="11"/>
        <v>9</v>
      </c>
      <c r="AJ34" s="85">
        <f t="shared" si="2"/>
        <v>0</v>
      </c>
      <c r="AK34" s="96">
        <f t="shared" si="3"/>
        <v>0</v>
      </c>
      <c r="AL34" s="124">
        <f t="shared" si="4"/>
        <v>5</v>
      </c>
      <c r="AM34" s="120">
        <f t="shared" si="5"/>
        <v>45</v>
      </c>
      <c r="AN34" s="152">
        <f t="shared" si="6"/>
        <v>0</v>
      </c>
    </row>
    <row r="35" spans="1:40" ht="13.5">
      <c r="A35" s="24">
        <v>28</v>
      </c>
      <c r="B35" s="25">
        <v>30</v>
      </c>
      <c r="C35" s="25">
        <v>28</v>
      </c>
      <c r="D35" s="25">
        <v>76</v>
      </c>
      <c r="E35" s="26">
        <v>669</v>
      </c>
      <c r="F35" s="54">
        <v>745</v>
      </c>
      <c r="G35" s="58">
        <v>0</v>
      </c>
      <c r="H35" s="25">
        <v>0</v>
      </c>
      <c r="I35" s="20">
        <v>1</v>
      </c>
      <c r="J35" s="21">
        <v>11</v>
      </c>
      <c r="K35" s="21">
        <v>1</v>
      </c>
      <c r="L35" s="21">
        <v>14</v>
      </c>
      <c r="M35" s="40">
        <v>0</v>
      </c>
      <c r="N35" s="40">
        <v>0</v>
      </c>
      <c r="O35" s="179">
        <v>0</v>
      </c>
      <c r="P35" s="179">
        <v>9</v>
      </c>
      <c r="Q35" s="175">
        <v>0</v>
      </c>
      <c r="R35" s="147">
        <v>0</v>
      </c>
      <c r="S35" s="116">
        <v>0</v>
      </c>
      <c r="T35" s="117">
        <v>0</v>
      </c>
      <c r="U35" s="139">
        <v>0</v>
      </c>
      <c r="V35" s="140">
        <v>4</v>
      </c>
      <c r="W35" s="129">
        <v>0</v>
      </c>
      <c r="X35" s="155">
        <v>45</v>
      </c>
      <c r="Y35" s="161">
        <v>0</v>
      </c>
      <c r="Z35" s="162">
        <v>0</v>
      </c>
      <c r="AA35" s="27">
        <v>74</v>
      </c>
      <c r="AB35" s="28">
        <v>586</v>
      </c>
      <c r="AC35" s="16">
        <f t="shared" si="0"/>
        <v>660</v>
      </c>
      <c r="AD35" s="24">
        <v>28</v>
      </c>
      <c r="AE35" s="92">
        <f t="shared" si="10"/>
        <v>718</v>
      </c>
      <c r="AF35" s="50">
        <f t="shared" si="7"/>
        <v>745</v>
      </c>
      <c r="AG35" s="50">
        <f t="shared" si="12"/>
        <v>660</v>
      </c>
      <c r="AI35" s="188">
        <f t="shared" si="11"/>
        <v>9</v>
      </c>
      <c r="AJ35" s="85">
        <f t="shared" si="2"/>
        <v>0</v>
      </c>
      <c r="AK35" s="96">
        <f t="shared" si="3"/>
        <v>0</v>
      </c>
      <c r="AL35" s="124">
        <f t="shared" si="4"/>
        <v>4</v>
      </c>
      <c r="AM35" s="120">
        <f t="shared" si="5"/>
        <v>45</v>
      </c>
      <c r="AN35" s="152">
        <f t="shared" si="6"/>
        <v>0</v>
      </c>
    </row>
    <row r="36" spans="1:40" ht="13.5">
      <c r="A36" s="24">
        <v>29</v>
      </c>
      <c r="B36" s="25">
        <v>21</v>
      </c>
      <c r="C36" s="25">
        <v>31</v>
      </c>
      <c r="D36" s="25">
        <v>76</v>
      </c>
      <c r="E36" s="26">
        <v>679</v>
      </c>
      <c r="F36" s="54">
        <v>755</v>
      </c>
      <c r="G36" s="58">
        <v>0</v>
      </c>
      <c r="H36" s="25">
        <v>0</v>
      </c>
      <c r="I36" s="20">
        <v>1</v>
      </c>
      <c r="J36" s="21">
        <v>8</v>
      </c>
      <c r="K36" s="21">
        <v>1</v>
      </c>
      <c r="L36" s="21">
        <v>14</v>
      </c>
      <c r="M36" s="40">
        <v>0</v>
      </c>
      <c r="N36" s="40">
        <v>0</v>
      </c>
      <c r="O36" s="179">
        <v>0</v>
      </c>
      <c r="P36" s="179">
        <v>9</v>
      </c>
      <c r="Q36" s="175">
        <v>0</v>
      </c>
      <c r="R36" s="147">
        <v>0</v>
      </c>
      <c r="S36" s="116">
        <v>0</v>
      </c>
      <c r="T36" s="117">
        <v>0</v>
      </c>
      <c r="U36" s="139">
        <v>0</v>
      </c>
      <c r="V36" s="140">
        <v>4</v>
      </c>
      <c r="W36" s="129">
        <v>0</v>
      </c>
      <c r="X36" s="155">
        <v>45</v>
      </c>
      <c r="Y36" s="161">
        <v>0</v>
      </c>
      <c r="Z36" s="162">
        <v>0</v>
      </c>
      <c r="AA36" s="27">
        <v>74</v>
      </c>
      <c r="AB36" s="28">
        <v>599</v>
      </c>
      <c r="AC36" s="16">
        <f t="shared" si="0"/>
        <v>673</v>
      </c>
      <c r="AD36" s="24">
        <v>29</v>
      </c>
      <c r="AE36" s="92">
        <f t="shared" si="10"/>
        <v>731</v>
      </c>
      <c r="AF36" s="50">
        <f t="shared" si="7"/>
        <v>755</v>
      </c>
      <c r="AG36" s="50">
        <f t="shared" si="12"/>
        <v>673</v>
      </c>
      <c r="AI36" s="188">
        <f t="shared" si="11"/>
        <v>9</v>
      </c>
      <c r="AJ36" s="85">
        <f t="shared" si="2"/>
        <v>0</v>
      </c>
      <c r="AK36" s="96">
        <f t="shared" si="3"/>
        <v>0</v>
      </c>
      <c r="AL36" s="124">
        <f t="shared" si="4"/>
        <v>4</v>
      </c>
      <c r="AM36" s="120">
        <f t="shared" si="5"/>
        <v>45</v>
      </c>
      <c r="AN36" s="152">
        <f t="shared" si="6"/>
        <v>0</v>
      </c>
    </row>
    <row r="37" spans="1:40" ht="14.25" thickBot="1">
      <c r="A37" s="24">
        <v>30</v>
      </c>
      <c r="B37" s="25">
        <v>25</v>
      </c>
      <c r="C37" s="25">
        <v>26</v>
      </c>
      <c r="D37" s="25">
        <v>82</v>
      </c>
      <c r="E37" s="26">
        <v>674</v>
      </c>
      <c r="F37" s="54">
        <v>756</v>
      </c>
      <c r="G37" s="64">
        <v>0</v>
      </c>
      <c r="H37" s="65">
        <v>0</v>
      </c>
      <c r="I37" s="20">
        <v>2</v>
      </c>
      <c r="J37" s="21">
        <v>17</v>
      </c>
      <c r="K37" s="21">
        <v>1</v>
      </c>
      <c r="L37" s="21">
        <v>16</v>
      </c>
      <c r="M37" s="40">
        <v>0</v>
      </c>
      <c r="N37" s="40">
        <v>0</v>
      </c>
      <c r="O37" s="179">
        <v>0</v>
      </c>
      <c r="P37" s="179">
        <v>9</v>
      </c>
      <c r="Q37" s="175">
        <v>0</v>
      </c>
      <c r="R37" s="147">
        <v>0</v>
      </c>
      <c r="S37" s="116">
        <v>0</v>
      </c>
      <c r="T37" s="117">
        <v>0</v>
      </c>
      <c r="U37" s="139">
        <v>0</v>
      </c>
      <c r="V37" s="140">
        <v>4</v>
      </c>
      <c r="W37" s="129">
        <v>0</v>
      </c>
      <c r="X37" s="155">
        <v>45</v>
      </c>
      <c r="Y37" s="163">
        <v>0</v>
      </c>
      <c r="Z37" s="164">
        <v>0</v>
      </c>
      <c r="AA37" s="27">
        <v>79</v>
      </c>
      <c r="AB37" s="28">
        <v>583</v>
      </c>
      <c r="AC37" s="16">
        <f t="shared" si="0"/>
        <v>662</v>
      </c>
      <c r="AD37" s="24">
        <v>30</v>
      </c>
      <c r="AE37" s="92">
        <f t="shared" si="10"/>
        <v>720</v>
      </c>
      <c r="AF37" s="50">
        <f t="shared" si="7"/>
        <v>756</v>
      </c>
      <c r="AG37" s="50">
        <f t="shared" si="12"/>
        <v>662</v>
      </c>
      <c r="AI37" s="188">
        <f t="shared" si="11"/>
        <v>9</v>
      </c>
      <c r="AJ37" s="85">
        <f t="shared" si="2"/>
        <v>0</v>
      </c>
      <c r="AK37" s="96">
        <f t="shared" si="3"/>
        <v>0</v>
      </c>
      <c r="AL37" s="124">
        <f t="shared" si="4"/>
        <v>4</v>
      </c>
      <c r="AM37" s="120">
        <f t="shared" si="5"/>
        <v>45</v>
      </c>
      <c r="AN37" s="152">
        <f t="shared" si="6"/>
        <v>0</v>
      </c>
    </row>
    <row r="38" spans="1:40" ht="14.25" thickBot="1">
      <c r="A38" s="29">
        <v>31</v>
      </c>
      <c r="B38" s="25">
        <v>27</v>
      </c>
      <c r="C38" s="25">
        <v>23</v>
      </c>
      <c r="D38" s="25">
        <v>80</v>
      </c>
      <c r="E38" s="26">
        <v>672</v>
      </c>
      <c r="F38" s="57">
        <v>752</v>
      </c>
      <c r="G38" s="57">
        <v>0</v>
      </c>
      <c r="H38" s="57">
        <v>0</v>
      </c>
      <c r="I38" s="20">
        <v>2</v>
      </c>
      <c r="J38" s="21">
        <v>16</v>
      </c>
      <c r="K38" s="21">
        <v>1</v>
      </c>
      <c r="L38" s="21">
        <v>13</v>
      </c>
      <c r="M38" s="41">
        <v>0</v>
      </c>
      <c r="N38" s="41">
        <v>0</v>
      </c>
      <c r="O38" s="179">
        <v>0</v>
      </c>
      <c r="P38" s="179">
        <v>9</v>
      </c>
      <c r="Q38" s="176">
        <v>0</v>
      </c>
      <c r="R38" s="148">
        <v>0</v>
      </c>
      <c r="S38" s="116">
        <v>0</v>
      </c>
      <c r="T38" s="117">
        <v>0</v>
      </c>
      <c r="U38" s="141">
        <v>0</v>
      </c>
      <c r="V38" s="142">
        <v>4</v>
      </c>
      <c r="W38" s="129">
        <v>0</v>
      </c>
      <c r="X38" s="155">
        <v>45</v>
      </c>
      <c r="Y38" s="165">
        <v>0</v>
      </c>
      <c r="Z38" s="166">
        <v>0</v>
      </c>
      <c r="AA38" s="27">
        <v>77</v>
      </c>
      <c r="AB38" s="28">
        <v>585</v>
      </c>
      <c r="AC38" s="16">
        <f t="shared" si="0"/>
        <v>662</v>
      </c>
      <c r="AD38" s="29">
        <v>31</v>
      </c>
      <c r="AE38" s="92">
        <f t="shared" si="10"/>
        <v>720</v>
      </c>
      <c r="AF38" s="50">
        <f t="shared" si="7"/>
        <v>752</v>
      </c>
      <c r="AG38" s="50">
        <f t="shared" si="12"/>
        <v>662</v>
      </c>
      <c r="AI38" s="188">
        <f t="shared" si="11"/>
        <v>9</v>
      </c>
      <c r="AJ38" s="85">
        <f t="shared" si="2"/>
        <v>0</v>
      </c>
      <c r="AK38" s="96">
        <f t="shared" si="3"/>
        <v>0</v>
      </c>
      <c r="AL38" s="124">
        <f t="shared" si="4"/>
        <v>4</v>
      </c>
      <c r="AM38" s="120">
        <f t="shared" si="5"/>
        <v>45</v>
      </c>
      <c r="AN38" s="152">
        <f t="shared" si="6"/>
        <v>0</v>
      </c>
    </row>
    <row r="39" spans="1:40" ht="14.25" thickBot="1">
      <c r="A39" s="30" t="s">
        <v>8</v>
      </c>
      <c r="B39" s="31">
        <f>SUM(B8:B38)</f>
        <v>856</v>
      </c>
      <c r="C39" s="31">
        <f>SUM(C8:C38)</f>
        <v>869</v>
      </c>
      <c r="D39" s="31">
        <f aca="true" t="shared" si="13" ref="D39:AC39">SUM(D8:D38)</f>
        <v>2416</v>
      </c>
      <c r="E39" s="31">
        <f t="shared" si="13"/>
        <v>20290</v>
      </c>
      <c r="F39" s="31">
        <f t="shared" si="13"/>
        <v>22795</v>
      </c>
      <c r="G39" s="58">
        <f>SUM(G8:G38)</f>
        <v>0</v>
      </c>
      <c r="H39" s="25">
        <f>SUM(H8:H38)</f>
        <v>0</v>
      </c>
      <c r="I39" s="31">
        <f t="shared" si="13"/>
        <v>61</v>
      </c>
      <c r="J39" s="31">
        <f t="shared" si="13"/>
        <v>462</v>
      </c>
      <c r="K39" s="31">
        <f t="shared" si="13"/>
        <v>35</v>
      </c>
      <c r="L39" s="31">
        <f t="shared" si="13"/>
        <v>453</v>
      </c>
      <c r="M39" s="31">
        <f t="shared" si="13"/>
        <v>0</v>
      </c>
      <c r="N39" s="55">
        <f t="shared" si="13"/>
        <v>0</v>
      </c>
      <c r="O39" s="180">
        <f>SUM(O8:O38)</f>
        <v>0</v>
      </c>
      <c r="P39" s="180">
        <f>SUM(P8:P38)</f>
        <v>289</v>
      </c>
      <c r="Q39" s="177">
        <f>SUM(Q8:Q38)</f>
        <v>0</v>
      </c>
      <c r="R39" s="149">
        <f t="shared" si="13"/>
        <v>0</v>
      </c>
      <c r="S39" s="118">
        <f t="shared" si="13"/>
        <v>0</v>
      </c>
      <c r="T39" s="118">
        <f t="shared" si="13"/>
        <v>0</v>
      </c>
      <c r="U39" s="143">
        <f t="shared" si="13"/>
        <v>0</v>
      </c>
      <c r="V39" s="143">
        <f t="shared" si="13"/>
        <v>66</v>
      </c>
      <c r="W39" s="130">
        <f t="shared" si="13"/>
        <v>0</v>
      </c>
      <c r="X39" s="131">
        <f t="shared" si="13"/>
        <v>1351</v>
      </c>
      <c r="Y39" s="172">
        <f t="shared" si="13"/>
        <v>0</v>
      </c>
      <c r="Z39" s="172">
        <f t="shared" si="13"/>
        <v>0</v>
      </c>
      <c r="AA39" s="31">
        <f t="shared" si="13"/>
        <v>2320</v>
      </c>
      <c r="AB39" s="33">
        <f t="shared" si="13"/>
        <v>17768</v>
      </c>
      <c r="AC39" s="39">
        <f t="shared" si="13"/>
        <v>20088</v>
      </c>
      <c r="AD39" s="39" t="s">
        <v>7</v>
      </c>
      <c r="AE39" s="92">
        <f>SUM(AE8:AE38)</f>
        <v>21778</v>
      </c>
      <c r="AF39" s="39">
        <f>SUM(AF8:AF37)</f>
        <v>22043</v>
      </c>
      <c r="AG39" s="39">
        <f>SUM(AG8:AG38)</f>
        <v>20078</v>
      </c>
      <c r="AH39" s="39">
        <f>SUM(AH8:AH37)</f>
        <v>0</v>
      </c>
      <c r="AI39" s="189">
        <f aca="true" t="shared" si="14" ref="AI39:AN39">SUM(AI8:AI38)</f>
        <v>284</v>
      </c>
      <c r="AJ39" s="87">
        <f t="shared" si="14"/>
        <v>0</v>
      </c>
      <c r="AK39" s="87">
        <f t="shared" si="14"/>
        <v>0</v>
      </c>
      <c r="AL39" s="87">
        <f t="shared" si="14"/>
        <v>66</v>
      </c>
      <c r="AM39" s="87">
        <f t="shared" si="14"/>
        <v>1351</v>
      </c>
      <c r="AN39" s="87">
        <f t="shared" si="14"/>
        <v>0</v>
      </c>
    </row>
    <row r="40" spans="1:40" ht="13.5" thickBot="1">
      <c r="A40" s="30" t="s">
        <v>9</v>
      </c>
      <c r="B40" s="32">
        <f aca="true" t="shared" si="15" ref="B40:AC40">AVERAGE(B8:B38)</f>
        <v>27.612903225806452</v>
      </c>
      <c r="C40" s="32">
        <f t="shared" si="15"/>
        <v>28.032258064516128</v>
      </c>
      <c r="D40" s="32">
        <f t="shared" si="15"/>
        <v>77.93548387096774</v>
      </c>
      <c r="E40" s="32">
        <f t="shared" si="15"/>
        <v>654.516129032258</v>
      </c>
      <c r="F40" s="32">
        <f t="shared" si="15"/>
        <v>735.3225806451613</v>
      </c>
      <c r="G40" s="32">
        <f t="shared" si="15"/>
        <v>0</v>
      </c>
      <c r="H40" s="32">
        <f t="shared" si="15"/>
        <v>0</v>
      </c>
      <c r="I40" s="32">
        <f t="shared" si="15"/>
        <v>1.967741935483871</v>
      </c>
      <c r="J40" s="32">
        <f t="shared" si="15"/>
        <v>14.903225806451612</v>
      </c>
      <c r="K40" s="32">
        <f t="shared" si="15"/>
        <v>1.1290322580645162</v>
      </c>
      <c r="L40" s="32">
        <f t="shared" si="15"/>
        <v>14.612903225806452</v>
      </c>
      <c r="M40" s="32">
        <f t="shared" si="15"/>
        <v>0</v>
      </c>
      <c r="N40" s="56">
        <f t="shared" si="15"/>
        <v>0</v>
      </c>
      <c r="O40" s="181">
        <f>AVERAGE(O8:O38)</f>
        <v>0</v>
      </c>
      <c r="P40" s="181">
        <f>AVERAGE(P8:P38)</f>
        <v>9.32258064516129</v>
      </c>
      <c r="Q40" s="178">
        <f>AVERAGE(Q8:Q38)</f>
        <v>0</v>
      </c>
      <c r="R40" s="150">
        <f t="shared" si="15"/>
        <v>0</v>
      </c>
      <c r="S40" s="119">
        <f t="shared" si="15"/>
        <v>0</v>
      </c>
      <c r="T40" s="119">
        <f t="shared" si="15"/>
        <v>0</v>
      </c>
      <c r="U40" s="144">
        <f t="shared" si="15"/>
        <v>0</v>
      </c>
      <c r="V40" s="144">
        <f t="shared" si="15"/>
        <v>2.129032258064516</v>
      </c>
      <c r="W40" s="132">
        <f t="shared" si="15"/>
        <v>0</v>
      </c>
      <c r="X40" s="133">
        <f t="shared" si="15"/>
        <v>43.58064516129032</v>
      </c>
      <c r="Y40" s="173">
        <f t="shared" si="15"/>
        <v>0</v>
      </c>
      <c r="Z40" s="173">
        <f t="shared" si="15"/>
        <v>0</v>
      </c>
      <c r="AA40" s="32">
        <f t="shared" si="15"/>
        <v>74.83870967741936</v>
      </c>
      <c r="AB40" s="32">
        <f t="shared" si="15"/>
        <v>573.1612903225806</v>
      </c>
      <c r="AC40" s="32">
        <f t="shared" si="15"/>
        <v>648</v>
      </c>
      <c r="AD40" s="32" t="s">
        <v>9</v>
      </c>
      <c r="AE40" s="93">
        <f>AVERAGE(AE8:AE38)</f>
        <v>702.516129032258</v>
      </c>
      <c r="AF40" s="42">
        <f>AVERAGE(AF8:AF37)</f>
        <v>734.7666666666667</v>
      </c>
      <c r="AG40" s="42">
        <f>AVERAGE(AG8:AG38)</f>
        <v>647.6774193548387</v>
      </c>
      <c r="AH40" s="42" t="e">
        <f>AVERAGE(AH8:AH37)</f>
        <v>#DIV/0!</v>
      </c>
      <c r="AI40" s="190">
        <f>AVERAGE(AI8:AI38)</f>
        <v>9.161290322580646</v>
      </c>
      <c r="AJ40" s="88">
        <f>AVERAGE(AJ8:AJ38)</f>
        <v>0</v>
      </c>
      <c r="AK40" s="88">
        <f>AVERAGE(AK30:AK38)</f>
        <v>0</v>
      </c>
      <c r="AL40" s="88">
        <f>AVERAGE(AL30:AL38)</f>
        <v>5</v>
      </c>
      <c r="AM40" s="88">
        <f>AVERAGE(AM30:AM38)</f>
        <v>44.111111111111114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22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C37" sqref="AC37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18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25</v>
      </c>
      <c r="C8" s="18">
        <v>20</v>
      </c>
      <c r="D8" s="18">
        <v>82</v>
      </c>
      <c r="E8" s="19">
        <v>665</v>
      </c>
      <c r="F8" s="53">
        <v>747</v>
      </c>
      <c r="G8" s="59">
        <v>0</v>
      </c>
      <c r="H8" s="18">
        <v>0</v>
      </c>
      <c r="I8" s="20">
        <v>2</v>
      </c>
      <c r="J8" s="21">
        <v>16</v>
      </c>
      <c r="K8" s="21">
        <v>1</v>
      </c>
      <c r="L8" s="21">
        <v>13</v>
      </c>
      <c r="M8" s="40">
        <v>0</v>
      </c>
      <c r="N8" s="40">
        <v>0</v>
      </c>
      <c r="O8" s="185">
        <v>0</v>
      </c>
      <c r="P8" s="185">
        <v>9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4</v>
      </c>
      <c r="W8" s="129">
        <v>0</v>
      </c>
      <c r="X8" s="155">
        <v>45</v>
      </c>
      <c r="Y8" s="161">
        <v>0</v>
      </c>
      <c r="Z8" s="162">
        <v>0</v>
      </c>
      <c r="AA8" s="22">
        <v>79</v>
      </c>
      <c r="AB8" s="23">
        <v>578</v>
      </c>
      <c r="AC8" s="16">
        <f>SUM(AA8:AB8)</f>
        <v>657</v>
      </c>
      <c r="AD8" s="17">
        <v>1</v>
      </c>
      <c r="AE8" s="92">
        <f>SUM(Q8:AB8)</f>
        <v>706</v>
      </c>
      <c r="AF8" s="50">
        <f>May!F38-B8+C8</f>
        <v>747</v>
      </c>
      <c r="AG8" s="50">
        <f>F8-SUM(I8:Z8)</f>
        <v>657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4</v>
      </c>
      <c r="AM8" s="120">
        <f>SUM(W8:X8)</f>
        <v>45</v>
      </c>
      <c r="AN8" s="152">
        <f>SUM(Y8:Z8)</f>
        <v>0</v>
      </c>
    </row>
    <row r="9" spans="1:40" ht="13.5">
      <c r="A9" s="24">
        <v>2</v>
      </c>
      <c r="B9" s="25">
        <v>39</v>
      </c>
      <c r="C9" s="25">
        <v>33</v>
      </c>
      <c r="D9" s="25">
        <v>79</v>
      </c>
      <c r="E9" s="26">
        <v>662</v>
      </c>
      <c r="F9" s="54">
        <v>741</v>
      </c>
      <c r="G9" s="58">
        <v>0</v>
      </c>
      <c r="H9" s="25">
        <v>0</v>
      </c>
      <c r="I9" s="20">
        <v>2</v>
      </c>
      <c r="J9" s="21">
        <v>16</v>
      </c>
      <c r="K9" s="21">
        <v>1</v>
      </c>
      <c r="L9" s="21">
        <v>13</v>
      </c>
      <c r="M9" s="40">
        <v>0</v>
      </c>
      <c r="N9" s="40">
        <v>0</v>
      </c>
      <c r="O9" s="179">
        <v>0</v>
      </c>
      <c r="P9" s="179">
        <v>9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3</v>
      </c>
      <c r="W9" s="129">
        <v>0</v>
      </c>
      <c r="X9" s="155">
        <v>45</v>
      </c>
      <c r="Y9" s="161">
        <v>0</v>
      </c>
      <c r="Z9" s="162">
        <v>0</v>
      </c>
      <c r="AA9" s="27">
        <v>76</v>
      </c>
      <c r="AB9" s="28">
        <v>576</v>
      </c>
      <c r="AC9" s="16">
        <f aca="true" t="shared" si="0" ref="AC9:AC37">SUM(AA9:AB9)</f>
        <v>652</v>
      </c>
      <c r="AD9" s="24">
        <v>2</v>
      </c>
      <c r="AE9" s="92">
        <f>SUM(O9:AB9)</f>
        <v>709</v>
      </c>
      <c r="AF9" s="50">
        <f>F8-B9+C9</f>
        <v>741</v>
      </c>
      <c r="AG9" s="50">
        <f>F9-SUM(I9:Z9)</f>
        <v>652</v>
      </c>
      <c r="AI9" s="188">
        <f aca="true" t="shared" si="1" ref="AI9:AI18">SUM(O9:P9)</f>
        <v>9</v>
      </c>
      <c r="AJ9" s="85">
        <f aca="true" t="shared" si="2" ref="AJ9:AJ37">SUM(Q9:R9)</f>
        <v>0</v>
      </c>
      <c r="AK9" s="96">
        <f aca="true" t="shared" si="3" ref="AK9:AK37">S9+T9</f>
        <v>0</v>
      </c>
      <c r="AL9" s="124">
        <f aca="true" t="shared" si="4" ref="AL9:AL37">SUM(U9:V9)</f>
        <v>3</v>
      </c>
      <c r="AM9" s="120">
        <f aca="true" t="shared" si="5" ref="AM9:AM37">SUM(W9:X9)</f>
        <v>45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21</v>
      </c>
      <c r="C10" s="25">
        <v>40</v>
      </c>
      <c r="D10" s="25">
        <v>82</v>
      </c>
      <c r="E10" s="26">
        <v>678</v>
      </c>
      <c r="F10" s="54">
        <v>760</v>
      </c>
      <c r="G10" s="58">
        <v>0</v>
      </c>
      <c r="H10" s="25">
        <v>0</v>
      </c>
      <c r="I10" s="20">
        <v>4</v>
      </c>
      <c r="J10" s="21">
        <v>19</v>
      </c>
      <c r="K10" s="21">
        <v>1</v>
      </c>
      <c r="L10" s="21">
        <v>20</v>
      </c>
      <c r="M10" s="40">
        <v>0</v>
      </c>
      <c r="N10" s="40">
        <v>0</v>
      </c>
      <c r="O10" s="179">
        <v>0</v>
      </c>
      <c r="P10" s="179">
        <v>9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3</v>
      </c>
      <c r="W10" s="129">
        <v>0</v>
      </c>
      <c r="X10" s="155">
        <v>45</v>
      </c>
      <c r="Y10" s="161">
        <v>0</v>
      </c>
      <c r="Z10" s="162">
        <v>0</v>
      </c>
      <c r="AA10" s="27">
        <v>77</v>
      </c>
      <c r="AB10" s="28">
        <v>582</v>
      </c>
      <c r="AC10" s="16">
        <f t="shared" si="0"/>
        <v>659</v>
      </c>
      <c r="AD10" s="24">
        <v>3</v>
      </c>
      <c r="AE10" s="92">
        <f>SUM(O10:AB10)</f>
        <v>716</v>
      </c>
      <c r="AF10" s="50">
        <f aca="true" t="shared" si="7" ref="AF10:AF37">F9-B10+C10</f>
        <v>760</v>
      </c>
      <c r="AG10" s="50">
        <f>F10-SUM(I10:Z10)</f>
        <v>659</v>
      </c>
      <c r="AI10" s="188">
        <f t="shared" si="1"/>
        <v>9</v>
      </c>
      <c r="AJ10" s="85">
        <f>SUM(Q10:R10)</f>
        <v>0</v>
      </c>
      <c r="AK10" s="96">
        <f t="shared" si="3"/>
        <v>0</v>
      </c>
      <c r="AL10" s="124">
        <f t="shared" si="4"/>
        <v>3</v>
      </c>
      <c r="AM10" s="120">
        <f t="shared" si="5"/>
        <v>45</v>
      </c>
      <c r="AN10" s="152">
        <f t="shared" si="6"/>
        <v>0</v>
      </c>
    </row>
    <row r="11" spans="1:40" ht="13.5">
      <c r="A11" s="24">
        <v>4</v>
      </c>
      <c r="B11" s="25">
        <v>32</v>
      </c>
      <c r="C11" s="25">
        <v>34</v>
      </c>
      <c r="D11" s="25">
        <v>90</v>
      </c>
      <c r="E11" s="26">
        <v>672</v>
      </c>
      <c r="F11" s="54">
        <v>762</v>
      </c>
      <c r="G11" s="58">
        <v>0</v>
      </c>
      <c r="H11" s="25">
        <v>0</v>
      </c>
      <c r="I11" s="20">
        <v>1</v>
      </c>
      <c r="J11" s="21">
        <v>6</v>
      </c>
      <c r="K11" s="21">
        <v>1</v>
      </c>
      <c r="L11" s="21">
        <v>14</v>
      </c>
      <c r="M11" s="40">
        <v>0</v>
      </c>
      <c r="N11" s="40">
        <v>0</v>
      </c>
      <c r="O11" s="179">
        <v>0</v>
      </c>
      <c r="P11" s="179">
        <v>9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3</v>
      </c>
      <c r="W11" s="129">
        <v>0</v>
      </c>
      <c r="X11" s="155">
        <v>44</v>
      </c>
      <c r="Y11" s="161">
        <v>0</v>
      </c>
      <c r="Z11" s="162">
        <v>0</v>
      </c>
      <c r="AA11" s="27">
        <v>88</v>
      </c>
      <c r="AB11" s="28">
        <v>596</v>
      </c>
      <c r="AC11" s="16">
        <f t="shared" si="0"/>
        <v>684</v>
      </c>
      <c r="AD11" s="24">
        <v>4</v>
      </c>
      <c r="AE11" s="92">
        <f aca="true" t="shared" si="8" ref="AE11:AE16">SUM(O11:AB11)</f>
        <v>740</v>
      </c>
      <c r="AF11" s="50">
        <f t="shared" si="7"/>
        <v>762</v>
      </c>
      <c r="AG11" s="50">
        <f aca="true" t="shared" si="9" ref="AG11:AG31">F11-SUM(I11:Z11)</f>
        <v>684</v>
      </c>
      <c r="AI11" s="188">
        <f t="shared" si="1"/>
        <v>9</v>
      </c>
      <c r="AJ11" s="85">
        <f t="shared" si="2"/>
        <v>0</v>
      </c>
      <c r="AK11" s="96">
        <f t="shared" si="3"/>
        <v>0</v>
      </c>
      <c r="AL11" s="124">
        <f t="shared" si="4"/>
        <v>3</v>
      </c>
      <c r="AM11" s="120">
        <f t="shared" si="5"/>
        <v>44</v>
      </c>
      <c r="AN11" s="152">
        <f t="shared" si="6"/>
        <v>0</v>
      </c>
    </row>
    <row r="12" spans="1:40" ht="13.5">
      <c r="A12" s="24">
        <v>5</v>
      </c>
      <c r="B12" s="25">
        <v>27</v>
      </c>
      <c r="C12" s="25">
        <v>26</v>
      </c>
      <c r="D12" s="25">
        <v>89</v>
      </c>
      <c r="E12" s="26">
        <v>672</v>
      </c>
      <c r="F12" s="54">
        <v>761</v>
      </c>
      <c r="G12" s="58">
        <v>0</v>
      </c>
      <c r="H12" s="25">
        <v>0</v>
      </c>
      <c r="I12" s="20">
        <v>1</v>
      </c>
      <c r="J12" s="21">
        <v>5</v>
      </c>
      <c r="K12" s="21">
        <v>1</v>
      </c>
      <c r="L12" s="21">
        <v>14</v>
      </c>
      <c r="M12" s="40">
        <v>0</v>
      </c>
      <c r="N12" s="40">
        <v>0</v>
      </c>
      <c r="O12" s="179">
        <v>0</v>
      </c>
      <c r="P12" s="179">
        <v>9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3</v>
      </c>
      <c r="W12" s="129">
        <v>0</v>
      </c>
      <c r="X12" s="155">
        <v>44</v>
      </c>
      <c r="Y12" s="161">
        <v>0</v>
      </c>
      <c r="Z12" s="162">
        <v>0</v>
      </c>
      <c r="AA12" s="27">
        <v>87</v>
      </c>
      <c r="AB12" s="28">
        <v>597</v>
      </c>
      <c r="AC12" s="16">
        <f t="shared" si="0"/>
        <v>684</v>
      </c>
      <c r="AD12" s="24">
        <v>5</v>
      </c>
      <c r="AE12" s="92">
        <f t="shared" si="8"/>
        <v>740</v>
      </c>
      <c r="AF12" s="50">
        <f t="shared" si="7"/>
        <v>761</v>
      </c>
      <c r="AG12" s="50">
        <f t="shared" si="9"/>
        <v>684</v>
      </c>
      <c r="AI12" s="188">
        <f t="shared" si="1"/>
        <v>9</v>
      </c>
      <c r="AJ12" s="85">
        <f t="shared" si="2"/>
        <v>0</v>
      </c>
      <c r="AK12" s="96">
        <f t="shared" si="3"/>
        <v>0</v>
      </c>
      <c r="AL12" s="124">
        <f t="shared" si="4"/>
        <v>3</v>
      </c>
      <c r="AM12" s="120">
        <f t="shared" si="5"/>
        <v>44</v>
      </c>
      <c r="AN12" s="152">
        <f t="shared" si="6"/>
        <v>0</v>
      </c>
    </row>
    <row r="13" spans="1:40" ht="13.5">
      <c r="A13" s="24">
        <v>6</v>
      </c>
      <c r="B13" s="25">
        <v>33</v>
      </c>
      <c r="C13" s="25">
        <v>18</v>
      </c>
      <c r="D13" s="25">
        <v>84</v>
      </c>
      <c r="E13" s="26">
        <v>662</v>
      </c>
      <c r="F13" s="54">
        <v>746</v>
      </c>
      <c r="G13" s="58">
        <v>0</v>
      </c>
      <c r="H13" s="25">
        <v>0</v>
      </c>
      <c r="I13" s="20">
        <v>2</v>
      </c>
      <c r="J13" s="21">
        <v>14</v>
      </c>
      <c r="K13" s="21">
        <v>1</v>
      </c>
      <c r="L13" s="21">
        <v>14</v>
      </c>
      <c r="M13" s="40">
        <v>0</v>
      </c>
      <c r="N13" s="40">
        <v>0</v>
      </c>
      <c r="O13" s="179">
        <v>0</v>
      </c>
      <c r="P13" s="179">
        <v>9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3</v>
      </c>
      <c r="W13" s="129">
        <v>0</v>
      </c>
      <c r="X13" s="155">
        <v>44</v>
      </c>
      <c r="Y13" s="161">
        <v>0</v>
      </c>
      <c r="Z13" s="162">
        <v>0</v>
      </c>
      <c r="AA13" s="27">
        <v>81</v>
      </c>
      <c r="AB13" s="28">
        <v>578</v>
      </c>
      <c r="AC13" s="16">
        <f t="shared" si="0"/>
        <v>659</v>
      </c>
      <c r="AD13" s="24">
        <v>6</v>
      </c>
      <c r="AE13" s="92">
        <f t="shared" si="8"/>
        <v>715</v>
      </c>
      <c r="AF13" s="50">
        <f t="shared" si="7"/>
        <v>746</v>
      </c>
      <c r="AG13" s="50">
        <f t="shared" si="9"/>
        <v>659</v>
      </c>
      <c r="AI13" s="188">
        <f t="shared" si="1"/>
        <v>9</v>
      </c>
      <c r="AJ13" s="85">
        <f t="shared" si="2"/>
        <v>0</v>
      </c>
      <c r="AK13" s="96">
        <f t="shared" si="3"/>
        <v>0</v>
      </c>
      <c r="AL13" s="124">
        <f t="shared" si="4"/>
        <v>3</v>
      </c>
      <c r="AM13" s="120">
        <f t="shared" si="5"/>
        <v>44</v>
      </c>
      <c r="AN13" s="152">
        <f t="shared" si="6"/>
        <v>0</v>
      </c>
    </row>
    <row r="14" spans="1:40" ht="13.5">
      <c r="A14" s="24">
        <v>7</v>
      </c>
      <c r="B14" s="25">
        <v>33</v>
      </c>
      <c r="C14" s="25">
        <v>28</v>
      </c>
      <c r="D14" s="25">
        <v>84</v>
      </c>
      <c r="E14" s="26">
        <v>657</v>
      </c>
      <c r="F14" s="54">
        <v>741</v>
      </c>
      <c r="G14" s="58">
        <v>0</v>
      </c>
      <c r="H14" s="25">
        <v>0</v>
      </c>
      <c r="I14" s="20">
        <v>2</v>
      </c>
      <c r="J14" s="21">
        <v>13</v>
      </c>
      <c r="K14" s="21">
        <v>1</v>
      </c>
      <c r="L14" s="21">
        <v>14</v>
      </c>
      <c r="M14" s="40">
        <v>0</v>
      </c>
      <c r="N14" s="40">
        <v>0</v>
      </c>
      <c r="O14" s="179">
        <v>0</v>
      </c>
      <c r="P14" s="179">
        <v>9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3</v>
      </c>
      <c r="W14" s="129">
        <v>0</v>
      </c>
      <c r="X14" s="155">
        <v>44</v>
      </c>
      <c r="Y14" s="161">
        <v>0</v>
      </c>
      <c r="Z14" s="162">
        <v>0</v>
      </c>
      <c r="AA14" s="27">
        <v>81</v>
      </c>
      <c r="AB14" s="28">
        <v>574</v>
      </c>
      <c r="AC14" s="16">
        <f t="shared" si="0"/>
        <v>655</v>
      </c>
      <c r="AD14" s="24">
        <v>7</v>
      </c>
      <c r="AE14" s="92">
        <f t="shared" si="8"/>
        <v>711</v>
      </c>
      <c r="AF14" s="50">
        <f t="shared" si="7"/>
        <v>741</v>
      </c>
      <c r="AG14" s="50">
        <f t="shared" si="9"/>
        <v>655</v>
      </c>
      <c r="AI14" s="188">
        <f t="shared" si="1"/>
        <v>9</v>
      </c>
      <c r="AJ14" s="85">
        <f t="shared" si="2"/>
        <v>0</v>
      </c>
      <c r="AK14" s="96">
        <f t="shared" si="3"/>
        <v>0</v>
      </c>
      <c r="AL14" s="124">
        <f t="shared" si="4"/>
        <v>3</v>
      </c>
      <c r="AM14" s="120">
        <f t="shared" si="5"/>
        <v>44</v>
      </c>
      <c r="AN14" s="152">
        <f t="shared" si="6"/>
        <v>0</v>
      </c>
    </row>
    <row r="15" spans="1:40" ht="13.5">
      <c r="A15" s="24">
        <v>8</v>
      </c>
      <c r="B15" s="25">
        <v>22</v>
      </c>
      <c r="C15" s="25">
        <v>27</v>
      </c>
      <c r="D15" s="25">
        <v>87</v>
      </c>
      <c r="E15" s="26">
        <v>659</v>
      </c>
      <c r="F15" s="54">
        <v>746</v>
      </c>
      <c r="G15" s="58">
        <v>0</v>
      </c>
      <c r="H15" s="25">
        <v>0</v>
      </c>
      <c r="I15" s="20">
        <v>2</v>
      </c>
      <c r="J15" s="21">
        <v>13</v>
      </c>
      <c r="K15" s="21">
        <v>1</v>
      </c>
      <c r="L15" s="21">
        <v>14</v>
      </c>
      <c r="M15" s="40">
        <v>0</v>
      </c>
      <c r="N15" s="40">
        <v>0</v>
      </c>
      <c r="O15" s="179">
        <v>0</v>
      </c>
      <c r="P15" s="179">
        <v>9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3</v>
      </c>
      <c r="W15" s="129">
        <v>0</v>
      </c>
      <c r="X15" s="155">
        <v>44</v>
      </c>
      <c r="Y15" s="161">
        <v>0</v>
      </c>
      <c r="Z15" s="162">
        <v>0</v>
      </c>
      <c r="AA15" s="27">
        <v>84</v>
      </c>
      <c r="AB15" s="28">
        <v>576</v>
      </c>
      <c r="AC15" s="16">
        <f t="shared" si="0"/>
        <v>660</v>
      </c>
      <c r="AD15" s="24">
        <v>8</v>
      </c>
      <c r="AE15" s="92">
        <f t="shared" si="8"/>
        <v>716</v>
      </c>
      <c r="AF15" s="50">
        <f t="shared" si="7"/>
        <v>746</v>
      </c>
      <c r="AG15" s="50">
        <f t="shared" si="9"/>
        <v>660</v>
      </c>
      <c r="AI15" s="188">
        <f t="shared" si="1"/>
        <v>9</v>
      </c>
      <c r="AJ15" s="85">
        <f t="shared" si="2"/>
        <v>0</v>
      </c>
      <c r="AK15" s="96">
        <f t="shared" si="3"/>
        <v>0</v>
      </c>
      <c r="AL15" s="124">
        <f t="shared" si="4"/>
        <v>3</v>
      </c>
      <c r="AM15" s="120">
        <f t="shared" si="5"/>
        <v>44</v>
      </c>
      <c r="AN15" s="152">
        <f t="shared" si="6"/>
        <v>0</v>
      </c>
    </row>
    <row r="16" spans="1:40" ht="13.5">
      <c r="A16" s="24">
        <v>9</v>
      </c>
      <c r="B16" s="25">
        <v>39</v>
      </c>
      <c r="C16" s="25">
        <v>31</v>
      </c>
      <c r="D16" s="25">
        <v>83</v>
      </c>
      <c r="E16" s="26">
        <v>655</v>
      </c>
      <c r="F16" s="54">
        <v>738</v>
      </c>
      <c r="G16" s="58">
        <v>0</v>
      </c>
      <c r="H16" s="25">
        <v>0</v>
      </c>
      <c r="I16" s="20">
        <v>2</v>
      </c>
      <c r="J16" s="21">
        <v>13</v>
      </c>
      <c r="K16" s="21">
        <v>1</v>
      </c>
      <c r="L16" s="21">
        <v>14</v>
      </c>
      <c r="M16" s="40">
        <v>0</v>
      </c>
      <c r="N16" s="40">
        <v>0</v>
      </c>
      <c r="O16" s="179">
        <v>0</v>
      </c>
      <c r="P16" s="179">
        <v>9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3</v>
      </c>
      <c r="W16" s="129">
        <v>0</v>
      </c>
      <c r="X16" s="155">
        <v>43</v>
      </c>
      <c r="Y16" s="161">
        <v>0</v>
      </c>
      <c r="Z16" s="162">
        <v>0</v>
      </c>
      <c r="AA16" s="27">
        <v>80</v>
      </c>
      <c r="AB16" s="28">
        <v>573</v>
      </c>
      <c r="AC16" s="16">
        <f t="shared" si="0"/>
        <v>653</v>
      </c>
      <c r="AD16" s="24">
        <v>9</v>
      </c>
      <c r="AE16" s="92">
        <f t="shared" si="8"/>
        <v>708</v>
      </c>
      <c r="AF16" s="50">
        <f t="shared" si="7"/>
        <v>738</v>
      </c>
      <c r="AG16" s="50">
        <f t="shared" si="9"/>
        <v>653</v>
      </c>
      <c r="AI16" s="188">
        <f t="shared" si="1"/>
        <v>9</v>
      </c>
      <c r="AJ16" s="85">
        <f t="shared" si="2"/>
        <v>0</v>
      </c>
      <c r="AK16" s="96">
        <f t="shared" si="3"/>
        <v>0</v>
      </c>
      <c r="AL16" s="124">
        <f t="shared" si="4"/>
        <v>3</v>
      </c>
      <c r="AM16" s="120">
        <f t="shared" si="5"/>
        <v>43</v>
      </c>
      <c r="AN16" s="152">
        <f t="shared" si="6"/>
        <v>0</v>
      </c>
    </row>
    <row r="17" spans="1:40" ht="13.5">
      <c r="A17" s="24">
        <v>10</v>
      </c>
      <c r="B17" s="25">
        <v>29</v>
      </c>
      <c r="C17" s="25">
        <v>40</v>
      </c>
      <c r="D17" s="25">
        <v>83</v>
      </c>
      <c r="E17" s="26">
        <v>666</v>
      </c>
      <c r="F17" s="54">
        <v>749</v>
      </c>
      <c r="G17" s="58">
        <v>0</v>
      </c>
      <c r="H17" s="25">
        <v>0</v>
      </c>
      <c r="I17" s="20">
        <v>3</v>
      </c>
      <c r="J17" s="21">
        <v>21</v>
      </c>
      <c r="K17" s="21">
        <v>1</v>
      </c>
      <c r="L17" s="21">
        <v>14</v>
      </c>
      <c r="M17" s="40">
        <v>0</v>
      </c>
      <c r="N17" s="40">
        <v>0</v>
      </c>
      <c r="O17" s="179">
        <v>0</v>
      </c>
      <c r="P17" s="179">
        <v>9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3</v>
      </c>
      <c r="W17" s="129">
        <v>0</v>
      </c>
      <c r="X17" s="155">
        <v>43</v>
      </c>
      <c r="Y17" s="161">
        <v>0</v>
      </c>
      <c r="Z17" s="162">
        <v>0</v>
      </c>
      <c r="AA17" s="27">
        <v>79</v>
      </c>
      <c r="AB17" s="28">
        <v>576</v>
      </c>
      <c r="AC17" s="16">
        <f t="shared" si="0"/>
        <v>655</v>
      </c>
      <c r="AD17" s="24">
        <v>10</v>
      </c>
      <c r="AE17" s="92">
        <f>SUM(Q17:AB17)</f>
        <v>701</v>
      </c>
      <c r="AF17" s="50">
        <f>SUM(O17:AB17)</f>
        <v>710</v>
      </c>
      <c r="AG17" s="50">
        <f>F17-SUM(I17:Z17)</f>
        <v>655</v>
      </c>
      <c r="AI17" s="188">
        <f t="shared" si="1"/>
        <v>9</v>
      </c>
      <c r="AJ17" s="85">
        <f t="shared" si="2"/>
        <v>0</v>
      </c>
      <c r="AK17" s="96">
        <f t="shared" si="3"/>
        <v>0</v>
      </c>
      <c r="AL17" s="124">
        <f t="shared" si="4"/>
        <v>3</v>
      </c>
      <c r="AM17" s="120">
        <f t="shared" si="5"/>
        <v>43</v>
      </c>
      <c r="AN17" s="152">
        <f t="shared" si="6"/>
        <v>0</v>
      </c>
    </row>
    <row r="18" spans="1:40" ht="13.5">
      <c r="A18" s="24">
        <v>11</v>
      </c>
      <c r="B18" s="25">
        <v>23</v>
      </c>
      <c r="C18" s="25">
        <v>37</v>
      </c>
      <c r="D18" s="25">
        <v>86</v>
      </c>
      <c r="E18" s="26">
        <v>677</v>
      </c>
      <c r="F18" s="54">
        <v>763</v>
      </c>
      <c r="G18" s="58">
        <v>0</v>
      </c>
      <c r="H18" s="25">
        <v>0</v>
      </c>
      <c r="I18" s="20">
        <v>1</v>
      </c>
      <c r="J18" s="21">
        <v>4</v>
      </c>
      <c r="K18" s="21">
        <v>1</v>
      </c>
      <c r="L18" s="21">
        <v>13</v>
      </c>
      <c r="M18" s="40">
        <v>0</v>
      </c>
      <c r="N18" s="40">
        <v>0</v>
      </c>
      <c r="O18" s="179">
        <v>0</v>
      </c>
      <c r="P18" s="179">
        <v>9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3</v>
      </c>
      <c r="W18" s="129">
        <v>0</v>
      </c>
      <c r="X18" s="155">
        <v>43</v>
      </c>
      <c r="Y18" s="161">
        <v>0</v>
      </c>
      <c r="Z18" s="162">
        <v>0</v>
      </c>
      <c r="AA18" s="27">
        <v>84</v>
      </c>
      <c r="AB18" s="28">
        <v>605</v>
      </c>
      <c r="AC18" s="16">
        <f t="shared" si="0"/>
        <v>689</v>
      </c>
      <c r="AD18" s="24">
        <v>11</v>
      </c>
      <c r="AE18" s="92">
        <f>SUM(O18:AB18)</f>
        <v>744</v>
      </c>
      <c r="AF18" s="50">
        <f t="shared" si="7"/>
        <v>763</v>
      </c>
      <c r="AG18" s="50">
        <f>F18-SUM(I18:Z18)</f>
        <v>689</v>
      </c>
      <c r="AI18" s="188">
        <f t="shared" si="1"/>
        <v>9</v>
      </c>
      <c r="AJ18" s="85">
        <f t="shared" si="2"/>
        <v>0</v>
      </c>
      <c r="AK18" s="96">
        <f t="shared" si="3"/>
        <v>0</v>
      </c>
      <c r="AL18" s="124">
        <f t="shared" si="4"/>
        <v>3</v>
      </c>
      <c r="AM18" s="120">
        <f t="shared" si="5"/>
        <v>43</v>
      </c>
      <c r="AN18" s="152">
        <f t="shared" si="6"/>
        <v>0</v>
      </c>
    </row>
    <row r="19" spans="1:40" ht="13.5">
      <c r="A19" s="24">
        <v>12</v>
      </c>
      <c r="B19" s="25">
        <v>26</v>
      </c>
      <c r="C19" s="25">
        <v>29</v>
      </c>
      <c r="D19" s="25">
        <v>87</v>
      </c>
      <c r="E19" s="26">
        <v>679</v>
      </c>
      <c r="F19" s="54">
        <v>766</v>
      </c>
      <c r="G19" s="58">
        <v>0</v>
      </c>
      <c r="H19" s="25">
        <v>0</v>
      </c>
      <c r="I19" s="20">
        <v>1</v>
      </c>
      <c r="J19" s="21">
        <v>5</v>
      </c>
      <c r="K19" s="21">
        <v>1</v>
      </c>
      <c r="L19" s="21">
        <v>13</v>
      </c>
      <c r="M19" s="40">
        <v>0</v>
      </c>
      <c r="N19" s="40">
        <v>0</v>
      </c>
      <c r="O19" s="179">
        <v>0</v>
      </c>
      <c r="P19" s="179">
        <v>9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3</v>
      </c>
      <c r="W19" s="129">
        <v>0</v>
      </c>
      <c r="X19" s="155">
        <v>43</v>
      </c>
      <c r="Y19" s="161">
        <v>0</v>
      </c>
      <c r="Z19" s="162">
        <v>0</v>
      </c>
      <c r="AA19" s="27">
        <v>85</v>
      </c>
      <c r="AB19" s="28">
        <v>606</v>
      </c>
      <c r="AC19" s="16">
        <f t="shared" si="0"/>
        <v>691</v>
      </c>
      <c r="AD19" s="24">
        <v>12</v>
      </c>
      <c r="AE19" s="92">
        <f aca="true" t="shared" si="10" ref="AE19:AE37">SUM(O19:AB19)</f>
        <v>746</v>
      </c>
      <c r="AF19" s="50">
        <f t="shared" si="7"/>
        <v>766</v>
      </c>
      <c r="AG19" s="50">
        <f>F19-SUM(I19:Z19)</f>
        <v>691</v>
      </c>
      <c r="AI19" s="188">
        <f aca="true" t="shared" si="11" ref="AI19:AI37">SUM(O19:P19)</f>
        <v>9</v>
      </c>
      <c r="AJ19" s="85">
        <f t="shared" si="2"/>
        <v>0</v>
      </c>
      <c r="AK19" s="96">
        <f t="shared" si="3"/>
        <v>0</v>
      </c>
      <c r="AL19" s="124">
        <f t="shared" si="4"/>
        <v>3</v>
      </c>
      <c r="AM19" s="120">
        <f t="shared" si="5"/>
        <v>43</v>
      </c>
      <c r="AN19" s="152">
        <f t="shared" si="6"/>
        <v>0</v>
      </c>
    </row>
    <row r="20" spans="1:40" ht="13.5">
      <c r="A20" s="24">
        <v>13</v>
      </c>
      <c r="B20" s="25">
        <v>32</v>
      </c>
      <c r="C20" s="25">
        <v>26</v>
      </c>
      <c r="D20" s="25">
        <v>84</v>
      </c>
      <c r="E20" s="26">
        <v>621</v>
      </c>
      <c r="F20" s="54">
        <v>760</v>
      </c>
      <c r="G20" s="58">
        <v>0</v>
      </c>
      <c r="H20" s="25">
        <v>0</v>
      </c>
      <c r="I20" s="20">
        <v>3</v>
      </c>
      <c r="J20" s="21">
        <v>18</v>
      </c>
      <c r="K20" s="21">
        <v>1</v>
      </c>
      <c r="L20" s="21">
        <v>13</v>
      </c>
      <c r="M20" s="40">
        <v>0</v>
      </c>
      <c r="N20" s="40">
        <v>0</v>
      </c>
      <c r="O20" s="179">
        <v>0</v>
      </c>
      <c r="P20" s="179">
        <v>9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3</v>
      </c>
      <c r="W20" s="129">
        <v>0</v>
      </c>
      <c r="X20" s="155">
        <v>43</v>
      </c>
      <c r="Y20" s="161">
        <v>0</v>
      </c>
      <c r="Z20" s="162">
        <v>0</v>
      </c>
      <c r="AA20" s="27">
        <v>80</v>
      </c>
      <c r="AB20" s="28">
        <v>590</v>
      </c>
      <c r="AC20" s="16">
        <f t="shared" si="0"/>
        <v>670</v>
      </c>
      <c r="AD20" s="24">
        <v>13</v>
      </c>
      <c r="AE20" s="92">
        <f t="shared" si="10"/>
        <v>725</v>
      </c>
      <c r="AF20" s="50">
        <f t="shared" si="7"/>
        <v>760</v>
      </c>
      <c r="AG20" s="50">
        <f>F20-SUM(I20:Z20)</f>
        <v>670</v>
      </c>
      <c r="AI20" s="188">
        <f t="shared" si="11"/>
        <v>9</v>
      </c>
      <c r="AJ20" s="85">
        <f t="shared" si="2"/>
        <v>0</v>
      </c>
      <c r="AK20" s="96">
        <f t="shared" si="3"/>
        <v>0</v>
      </c>
      <c r="AL20" s="124">
        <f t="shared" si="4"/>
        <v>3</v>
      </c>
      <c r="AM20" s="120">
        <f t="shared" si="5"/>
        <v>43</v>
      </c>
      <c r="AN20" s="152">
        <f t="shared" si="6"/>
        <v>0</v>
      </c>
    </row>
    <row r="21" spans="1:40" ht="13.5">
      <c r="A21" s="24">
        <v>14</v>
      </c>
      <c r="B21" s="25">
        <v>24</v>
      </c>
      <c r="C21" s="25">
        <v>19</v>
      </c>
      <c r="D21" s="25">
        <v>83</v>
      </c>
      <c r="E21" s="26">
        <v>672</v>
      </c>
      <c r="F21" s="54">
        <v>755</v>
      </c>
      <c r="G21" s="58">
        <v>0</v>
      </c>
      <c r="H21" s="25">
        <v>0</v>
      </c>
      <c r="I21" s="20">
        <v>3</v>
      </c>
      <c r="J21" s="21">
        <v>17</v>
      </c>
      <c r="K21" s="21">
        <v>1</v>
      </c>
      <c r="L21" s="21">
        <v>14</v>
      </c>
      <c r="M21" s="40">
        <v>0</v>
      </c>
      <c r="N21" s="40">
        <v>0</v>
      </c>
      <c r="O21" s="179">
        <v>0</v>
      </c>
      <c r="P21" s="179">
        <v>9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3</v>
      </c>
      <c r="W21" s="129">
        <v>0</v>
      </c>
      <c r="X21" s="155">
        <v>43</v>
      </c>
      <c r="Y21" s="161">
        <v>0</v>
      </c>
      <c r="Z21" s="162">
        <v>0</v>
      </c>
      <c r="AA21" s="27">
        <v>79</v>
      </c>
      <c r="AB21" s="28">
        <v>586</v>
      </c>
      <c r="AC21" s="16">
        <f t="shared" si="0"/>
        <v>665</v>
      </c>
      <c r="AD21" s="24">
        <v>14</v>
      </c>
      <c r="AE21" s="92">
        <f t="shared" si="10"/>
        <v>720</v>
      </c>
      <c r="AF21" s="50">
        <f t="shared" si="7"/>
        <v>755</v>
      </c>
      <c r="AG21" s="50">
        <f>F21-SUM(I21:Z21)</f>
        <v>665</v>
      </c>
      <c r="AI21" s="188">
        <f t="shared" si="11"/>
        <v>9</v>
      </c>
      <c r="AJ21" s="85">
        <f t="shared" si="2"/>
        <v>0</v>
      </c>
      <c r="AK21" s="96">
        <f t="shared" si="3"/>
        <v>0</v>
      </c>
      <c r="AL21" s="124">
        <f t="shared" si="4"/>
        <v>3</v>
      </c>
      <c r="AM21" s="120">
        <f t="shared" si="5"/>
        <v>43</v>
      </c>
      <c r="AN21" s="152">
        <f t="shared" si="6"/>
        <v>0</v>
      </c>
    </row>
    <row r="22" spans="1:40" ht="13.5">
      <c r="A22" s="24">
        <v>15</v>
      </c>
      <c r="B22" s="25">
        <v>22</v>
      </c>
      <c r="C22" s="25">
        <v>20</v>
      </c>
      <c r="D22" s="25">
        <v>82</v>
      </c>
      <c r="E22" s="26">
        <v>671</v>
      </c>
      <c r="F22" s="54">
        <v>753</v>
      </c>
      <c r="G22" s="58">
        <v>0</v>
      </c>
      <c r="H22" s="25">
        <v>0</v>
      </c>
      <c r="I22" s="20">
        <v>3</v>
      </c>
      <c r="J22" s="21">
        <v>17</v>
      </c>
      <c r="K22" s="21">
        <v>1</v>
      </c>
      <c r="L22" s="21">
        <v>13</v>
      </c>
      <c r="M22" s="40">
        <v>0</v>
      </c>
      <c r="N22" s="40">
        <v>0</v>
      </c>
      <c r="O22" s="179">
        <v>0</v>
      </c>
      <c r="P22" s="179">
        <v>9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3</v>
      </c>
      <c r="W22" s="129">
        <v>0</v>
      </c>
      <c r="X22" s="155">
        <v>43</v>
      </c>
      <c r="Y22" s="161">
        <v>0</v>
      </c>
      <c r="Z22" s="162">
        <v>0</v>
      </c>
      <c r="AA22" s="27">
        <v>78</v>
      </c>
      <c r="AB22" s="28">
        <v>586</v>
      </c>
      <c r="AC22" s="16">
        <f t="shared" si="0"/>
        <v>664</v>
      </c>
      <c r="AD22" s="24">
        <v>15</v>
      </c>
      <c r="AE22" s="92">
        <f t="shared" si="10"/>
        <v>719</v>
      </c>
      <c r="AF22" s="50">
        <f t="shared" si="7"/>
        <v>753</v>
      </c>
      <c r="AG22" s="50">
        <f t="shared" si="9"/>
        <v>664</v>
      </c>
      <c r="AI22" s="188">
        <f t="shared" si="11"/>
        <v>9</v>
      </c>
      <c r="AJ22" s="85">
        <f t="shared" si="2"/>
        <v>0</v>
      </c>
      <c r="AK22" s="96">
        <f t="shared" si="3"/>
        <v>0</v>
      </c>
      <c r="AL22" s="124">
        <f t="shared" si="4"/>
        <v>3</v>
      </c>
      <c r="AM22" s="120">
        <f t="shared" si="5"/>
        <v>43</v>
      </c>
      <c r="AN22" s="152">
        <f t="shared" si="6"/>
        <v>0</v>
      </c>
    </row>
    <row r="23" spans="1:40" ht="13.5">
      <c r="A23" s="24">
        <v>16</v>
      </c>
      <c r="B23" s="25">
        <v>27</v>
      </c>
      <c r="C23" s="25">
        <v>21</v>
      </c>
      <c r="D23" s="25">
        <v>86</v>
      </c>
      <c r="E23" s="26">
        <v>661</v>
      </c>
      <c r="F23" s="54">
        <v>747</v>
      </c>
      <c r="G23" s="58">
        <v>0</v>
      </c>
      <c r="H23" s="25">
        <v>0</v>
      </c>
      <c r="I23" s="20">
        <v>3</v>
      </c>
      <c r="J23" s="21">
        <v>16</v>
      </c>
      <c r="K23" s="21">
        <v>1</v>
      </c>
      <c r="L23" s="21">
        <v>13</v>
      </c>
      <c r="M23" s="40">
        <v>0</v>
      </c>
      <c r="N23" s="40">
        <v>0</v>
      </c>
      <c r="O23" s="179">
        <v>0</v>
      </c>
      <c r="P23" s="179">
        <v>9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43</v>
      </c>
      <c r="Y23" s="161">
        <v>0</v>
      </c>
      <c r="Z23" s="162">
        <v>0</v>
      </c>
      <c r="AA23" s="27">
        <v>82</v>
      </c>
      <c r="AB23" s="28">
        <v>580</v>
      </c>
      <c r="AC23" s="16">
        <f t="shared" si="0"/>
        <v>662</v>
      </c>
      <c r="AD23" s="24">
        <v>16</v>
      </c>
      <c r="AE23" s="92">
        <f t="shared" si="10"/>
        <v>714</v>
      </c>
      <c r="AF23" s="50">
        <f t="shared" si="7"/>
        <v>747</v>
      </c>
      <c r="AG23" s="50">
        <f t="shared" si="9"/>
        <v>662</v>
      </c>
      <c r="AI23" s="188">
        <f t="shared" si="11"/>
        <v>9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43</v>
      </c>
      <c r="AN23" s="152">
        <f t="shared" si="6"/>
        <v>0</v>
      </c>
    </row>
    <row r="24" spans="1:40" ht="13.5">
      <c r="A24" s="24">
        <v>17</v>
      </c>
      <c r="B24" s="25">
        <v>22</v>
      </c>
      <c r="C24" s="25">
        <v>38</v>
      </c>
      <c r="D24" s="25">
        <v>89</v>
      </c>
      <c r="E24" s="26">
        <v>674</v>
      </c>
      <c r="F24" s="54">
        <v>763</v>
      </c>
      <c r="G24" s="58">
        <v>0</v>
      </c>
      <c r="H24" s="25">
        <v>0</v>
      </c>
      <c r="I24" s="20">
        <v>5</v>
      </c>
      <c r="J24" s="21">
        <v>21</v>
      </c>
      <c r="K24" s="21">
        <v>1</v>
      </c>
      <c r="L24" s="21">
        <v>13</v>
      </c>
      <c r="M24" s="40">
        <v>0</v>
      </c>
      <c r="N24" s="40">
        <v>0</v>
      </c>
      <c r="O24" s="179">
        <v>0</v>
      </c>
      <c r="P24" s="179">
        <v>8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42</v>
      </c>
      <c r="Y24" s="161">
        <v>0</v>
      </c>
      <c r="Z24" s="162">
        <v>0</v>
      </c>
      <c r="AA24" s="27">
        <v>83</v>
      </c>
      <c r="AB24" s="28">
        <v>590</v>
      </c>
      <c r="AC24" s="16">
        <f t="shared" si="0"/>
        <v>673</v>
      </c>
      <c r="AD24" s="24">
        <v>17</v>
      </c>
      <c r="AE24" s="92">
        <f t="shared" si="10"/>
        <v>723</v>
      </c>
      <c r="AF24" s="50">
        <f t="shared" si="7"/>
        <v>763</v>
      </c>
      <c r="AG24" s="50">
        <f>F24-SUM(I24:Z24)</f>
        <v>673</v>
      </c>
      <c r="AI24" s="188">
        <f t="shared" si="11"/>
        <v>8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42</v>
      </c>
      <c r="AN24" s="152">
        <f t="shared" si="6"/>
        <v>0</v>
      </c>
    </row>
    <row r="25" spans="1:40" ht="13.5">
      <c r="A25" s="24">
        <v>18</v>
      </c>
      <c r="B25" s="25">
        <v>32</v>
      </c>
      <c r="C25" s="25">
        <v>25</v>
      </c>
      <c r="D25" s="25">
        <v>86</v>
      </c>
      <c r="E25" s="26">
        <v>670</v>
      </c>
      <c r="F25" s="54">
        <v>756</v>
      </c>
      <c r="G25" s="58">
        <v>0</v>
      </c>
      <c r="H25" s="25">
        <v>0</v>
      </c>
      <c r="I25" s="20">
        <v>1</v>
      </c>
      <c r="J25" s="21">
        <v>4</v>
      </c>
      <c r="K25" s="21">
        <v>1</v>
      </c>
      <c r="L25" s="21">
        <v>13</v>
      </c>
      <c r="M25" s="40">
        <v>0</v>
      </c>
      <c r="N25" s="40">
        <v>0</v>
      </c>
      <c r="O25" s="179">
        <v>0</v>
      </c>
      <c r="P25" s="179">
        <v>8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42</v>
      </c>
      <c r="Y25" s="161">
        <v>0</v>
      </c>
      <c r="Z25" s="162">
        <v>0</v>
      </c>
      <c r="AA25" s="27">
        <v>84</v>
      </c>
      <c r="AB25" s="28">
        <v>603</v>
      </c>
      <c r="AC25" s="16">
        <f t="shared" si="0"/>
        <v>687</v>
      </c>
      <c r="AD25" s="24">
        <v>18</v>
      </c>
      <c r="AE25" s="92">
        <f t="shared" si="10"/>
        <v>737</v>
      </c>
      <c r="AF25" s="50">
        <f t="shared" si="7"/>
        <v>756</v>
      </c>
      <c r="AG25" s="50">
        <f>F25-SUM(I25:Z25)</f>
        <v>687</v>
      </c>
      <c r="AI25" s="188">
        <f t="shared" si="11"/>
        <v>8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42</v>
      </c>
      <c r="AN25" s="152">
        <f t="shared" si="6"/>
        <v>0</v>
      </c>
    </row>
    <row r="26" spans="1:40" ht="13.5">
      <c r="A26" s="24">
        <v>19</v>
      </c>
      <c r="B26" s="25">
        <v>16</v>
      </c>
      <c r="C26" s="25">
        <v>23</v>
      </c>
      <c r="D26" s="25">
        <v>85</v>
      </c>
      <c r="E26" s="26">
        <v>675</v>
      </c>
      <c r="F26" s="54">
        <v>763</v>
      </c>
      <c r="G26" s="58">
        <v>0</v>
      </c>
      <c r="H26" s="25">
        <v>0</v>
      </c>
      <c r="I26" s="20">
        <v>1</v>
      </c>
      <c r="J26" s="21">
        <v>5</v>
      </c>
      <c r="K26" s="21">
        <v>1</v>
      </c>
      <c r="L26" s="21">
        <v>13</v>
      </c>
      <c r="M26" s="40">
        <v>0</v>
      </c>
      <c r="N26" s="40">
        <v>0</v>
      </c>
      <c r="O26" s="179">
        <v>0</v>
      </c>
      <c r="P26" s="179">
        <v>8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42</v>
      </c>
      <c r="Y26" s="161">
        <v>0</v>
      </c>
      <c r="Z26" s="162">
        <v>0</v>
      </c>
      <c r="AA26" s="27">
        <v>83</v>
      </c>
      <c r="AB26" s="28">
        <v>610</v>
      </c>
      <c r="AC26" s="16">
        <f t="shared" si="0"/>
        <v>693</v>
      </c>
      <c r="AD26" s="24">
        <v>19</v>
      </c>
      <c r="AE26" s="92">
        <f t="shared" si="10"/>
        <v>743</v>
      </c>
      <c r="AF26" s="50">
        <f t="shared" si="7"/>
        <v>763</v>
      </c>
      <c r="AG26" s="50">
        <f>F26-SUM(I26:Z26)</f>
        <v>693</v>
      </c>
      <c r="AI26" s="188">
        <f t="shared" si="11"/>
        <v>8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42</v>
      </c>
      <c r="AN26" s="152">
        <f t="shared" si="6"/>
        <v>0</v>
      </c>
    </row>
    <row r="27" spans="1:40" ht="13.5">
      <c r="A27" s="24">
        <v>20</v>
      </c>
      <c r="B27" s="25">
        <v>21</v>
      </c>
      <c r="C27" s="25">
        <v>21</v>
      </c>
      <c r="D27" s="25">
        <v>89</v>
      </c>
      <c r="E27" s="26">
        <v>674</v>
      </c>
      <c r="F27" s="54">
        <v>763</v>
      </c>
      <c r="G27" s="58">
        <v>0</v>
      </c>
      <c r="H27" s="25">
        <v>0</v>
      </c>
      <c r="I27" s="20">
        <v>4</v>
      </c>
      <c r="J27" s="21">
        <v>19</v>
      </c>
      <c r="K27" s="21">
        <v>1</v>
      </c>
      <c r="L27" s="21">
        <v>15</v>
      </c>
      <c r="M27" s="40">
        <v>0</v>
      </c>
      <c r="N27" s="40">
        <v>0</v>
      </c>
      <c r="O27" s="179">
        <v>0</v>
      </c>
      <c r="P27" s="179">
        <v>8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42</v>
      </c>
      <c r="Y27" s="161">
        <v>0</v>
      </c>
      <c r="Z27" s="162">
        <v>0</v>
      </c>
      <c r="AA27" s="27">
        <v>84</v>
      </c>
      <c r="AB27" s="28">
        <v>590</v>
      </c>
      <c r="AC27" s="16">
        <f t="shared" si="0"/>
        <v>674</v>
      </c>
      <c r="AD27" s="24">
        <v>20</v>
      </c>
      <c r="AE27" s="92">
        <f t="shared" si="10"/>
        <v>724</v>
      </c>
      <c r="AF27" s="50">
        <f t="shared" si="7"/>
        <v>763</v>
      </c>
      <c r="AG27" s="50">
        <f t="shared" si="9"/>
        <v>674</v>
      </c>
      <c r="AI27" s="188">
        <f t="shared" si="11"/>
        <v>8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42</v>
      </c>
      <c r="AN27" s="152">
        <f t="shared" si="6"/>
        <v>0</v>
      </c>
    </row>
    <row r="28" spans="1:40" ht="13.5">
      <c r="A28" s="24">
        <v>21</v>
      </c>
      <c r="B28" s="25">
        <v>23</v>
      </c>
      <c r="C28" s="25">
        <v>10</v>
      </c>
      <c r="D28" s="25">
        <v>84</v>
      </c>
      <c r="E28" s="26">
        <v>666</v>
      </c>
      <c r="F28" s="54">
        <v>750</v>
      </c>
      <c r="G28" s="58">
        <v>0</v>
      </c>
      <c r="H28" s="25">
        <v>0</v>
      </c>
      <c r="I28" s="20">
        <v>4</v>
      </c>
      <c r="J28" s="21">
        <v>18</v>
      </c>
      <c r="K28" s="21">
        <v>1</v>
      </c>
      <c r="L28" s="21">
        <v>15</v>
      </c>
      <c r="M28" s="40">
        <v>0</v>
      </c>
      <c r="N28" s="40">
        <v>0</v>
      </c>
      <c r="O28" s="179">
        <v>0</v>
      </c>
      <c r="P28" s="179">
        <v>8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42</v>
      </c>
      <c r="Y28" s="161">
        <v>0</v>
      </c>
      <c r="Z28" s="162">
        <v>0</v>
      </c>
      <c r="AA28" s="27">
        <v>79</v>
      </c>
      <c r="AB28" s="28">
        <v>583</v>
      </c>
      <c r="AC28" s="16">
        <f t="shared" si="0"/>
        <v>662</v>
      </c>
      <c r="AD28" s="24">
        <v>21</v>
      </c>
      <c r="AE28" s="92">
        <f t="shared" si="10"/>
        <v>712</v>
      </c>
      <c r="AF28" s="50">
        <f t="shared" si="7"/>
        <v>750</v>
      </c>
      <c r="AG28" s="50">
        <f t="shared" si="9"/>
        <v>662</v>
      </c>
      <c r="AI28" s="188">
        <f t="shared" si="11"/>
        <v>8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42</v>
      </c>
      <c r="AN28" s="152">
        <f t="shared" si="6"/>
        <v>0</v>
      </c>
    </row>
    <row r="29" spans="1:40" ht="13.5">
      <c r="A29" s="24">
        <v>22</v>
      </c>
      <c r="B29" s="25">
        <v>14</v>
      </c>
      <c r="C29" s="25">
        <v>21</v>
      </c>
      <c r="D29" s="25">
        <v>90</v>
      </c>
      <c r="E29" s="26">
        <v>667</v>
      </c>
      <c r="F29" s="54">
        <v>757</v>
      </c>
      <c r="G29" s="58">
        <v>0</v>
      </c>
      <c r="H29" s="25">
        <v>0</v>
      </c>
      <c r="I29" s="20">
        <v>4</v>
      </c>
      <c r="J29" s="21">
        <v>18</v>
      </c>
      <c r="K29" s="21">
        <v>1</v>
      </c>
      <c r="L29" s="21">
        <v>15</v>
      </c>
      <c r="M29" s="40">
        <v>0</v>
      </c>
      <c r="N29" s="40">
        <v>0</v>
      </c>
      <c r="O29" s="179">
        <v>0</v>
      </c>
      <c r="P29" s="179">
        <v>8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42</v>
      </c>
      <c r="Y29" s="161">
        <v>0</v>
      </c>
      <c r="Z29" s="162">
        <v>0</v>
      </c>
      <c r="AA29" s="27">
        <v>85</v>
      </c>
      <c r="AB29" s="28">
        <v>584</v>
      </c>
      <c r="AC29" s="16">
        <f t="shared" si="0"/>
        <v>669</v>
      </c>
      <c r="AD29" s="24">
        <v>22</v>
      </c>
      <c r="AE29" s="92">
        <f t="shared" si="10"/>
        <v>719</v>
      </c>
      <c r="AF29" s="50">
        <f t="shared" si="7"/>
        <v>757</v>
      </c>
      <c r="AG29" s="50">
        <f t="shared" si="9"/>
        <v>669</v>
      </c>
      <c r="AI29" s="188">
        <f t="shared" si="11"/>
        <v>8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42</v>
      </c>
      <c r="AN29" s="152">
        <f t="shared" si="6"/>
        <v>0</v>
      </c>
    </row>
    <row r="30" spans="1:40" ht="13.5">
      <c r="A30" s="24">
        <v>23</v>
      </c>
      <c r="B30" s="25">
        <v>20</v>
      </c>
      <c r="C30" s="25">
        <v>35</v>
      </c>
      <c r="D30" s="25">
        <v>89</v>
      </c>
      <c r="E30" s="26">
        <v>683</v>
      </c>
      <c r="F30" s="54">
        <v>772</v>
      </c>
      <c r="G30" s="58">
        <v>0</v>
      </c>
      <c r="H30" s="25">
        <v>0</v>
      </c>
      <c r="I30" s="20">
        <v>4</v>
      </c>
      <c r="J30" s="21">
        <v>18</v>
      </c>
      <c r="K30" s="21">
        <v>2</v>
      </c>
      <c r="L30" s="21">
        <v>15</v>
      </c>
      <c r="M30" s="40">
        <v>0</v>
      </c>
      <c r="N30" s="40">
        <v>0</v>
      </c>
      <c r="O30" s="179">
        <v>0</v>
      </c>
      <c r="P30" s="179">
        <v>8</v>
      </c>
      <c r="Q30" s="175">
        <v>0</v>
      </c>
      <c r="R30" s="147">
        <v>0</v>
      </c>
      <c r="S30" s="116">
        <v>0</v>
      </c>
      <c r="T30" s="117">
        <v>0</v>
      </c>
      <c r="U30" s="139">
        <v>0</v>
      </c>
      <c r="V30" s="140">
        <v>0</v>
      </c>
      <c r="W30" s="129">
        <v>0</v>
      </c>
      <c r="X30" s="155">
        <v>42</v>
      </c>
      <c r="Y30" s="161">
        <v>0</v>
      </c>
      <c r="Z30" s="162">
        <v>0</v>
      </c>
      <c r="AA30" s="27">
        <v>83</v>
      </c>
      <c r="AB30" s="28">
        <v>600</v>
      </c>
      <c r="AC30" s="16">
        <f t="shared" si="0"/>
        <v>683</v>
      </c>
      <c r="AD30" s="24">
        <v>23</v>
      </c>
      <c r="AE30" s="92">
        <f t="shared" si="10"/>
        <v>733</v>
      </c>
      <c r="AF30" s="50">
        <f t="shared" si="7"/>
        <v>772</v>
      </c>
      <c r="AG30" s="50">
        <f t="shared" si="9"/>
        <v>683</v>
      </c>
      <c r="AI30" s="188">
        <f t="shared" si="11"/>
        <v>8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42</v>
      </c>
      <c r="AN30" s="152">
        <f t="shared" si="6"/>
        <v>0</v>
      </c>
    </row>
    <row r="31" spans="1:40" ht="13.5">
      <c r="A31" s="24">
        <v>24</v>
      </c>
      <c r="B31" s="25">
        <v>30</v>
      </c>
      <c r="C31" s="25">
        <v>49</v>
      </c>
      <c r="D31" s="25">
        <v>95</v>
      </c>
      <c r="E31" s="26">
        <v>696</v>
      </c>
      <c r="F31" s="54">
        <v>791</v>
      </c>
      <c r="G31" s="58">
        <v>0</v>
      </c>
      <c r="H31" s="25">
        <v>0</v>
      </c>
      <c r="I31" s="20">
        <v>6</v>
      </c>
      <c r="J31" s="21">
        <v>32</v>
      </c>
      <c r="K31" s="21">
        <v>2</v>
      </c>
      <c r="L31" s="21">
        <v>15</v>
      </c>
      <c r="M31" s="40">
        <v>0</v>
      </c>
      <c r="N31" s="40">
        <v>0</v>
      </c>
      <c r="O31" s="179">
        <v>0</v>
      </c>
      <c r="P31" s="179">
        <v>8</v>
      </c>
      <c r="Q31" s="175">
        <v>0</v>
      </c>
      <c r="R31" s="147">
        <v>0</v>
      </c>
      <c r="S31" s="116">
        <v>0</v>
      </c>
      <c r="T31" s="117">
        <v>0</v>
      </c>
      <c r="U31" s="139">
        <v>0</v>
      </c>
      <c r="V31" s="140">
        <v>0</v>
      </c>
      <c r="W31" s="129">
        <v>0</v>
      </c>
      <c r="X31" s="155">
        <v>41</v>
      </c>
      <c r="Y31" s="161">
        <v>0</v>
      </c>
      <c r="Z31" s="162">
        <v>0</v>
      </c>
      <c r="AA31" s="27">
        <v>87</v>
      </c>
      <c r="AB31" s="28">
        <v>600</v>
      </c>
      <c r="AC31" s="16">
        <f t="shared" si="0"/>
        <v>687</v>
      </c>
      <c r="AD31" s="24">
        <v>24</v>
      </c>
      <c r="AE31" s="92">
        <f t="shared" si="10"/>
        <v>736</v>
      </c>
      <c r="AF31" s="50">
        <f t="shared" si="7"/>
        <v>791</v>
      </c>
      <c r="AG31" s="50">
        <f t="shared" si="9"/>
        <v>687</v>
      </c>
      <c r="AI31" s="188">
        <f t="shared" si="11"/>
        <v>8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41</v>
      </c>
      <c r="AN31" s="152">
        <f t="shared" si="6"/>
        <v>0</v>
      </c>
    </row>
    <row r="32" spans="1:40" ht="13.5">
      <c r="A32" s="24">
        <v>25</v>
      </c>
      <c r="B32" s="25">
        <v>42</v>
      </c>
      <c r="C32" s="25">
        <v>33</v>
      </c>
      <c r="D32" s="25">
        <v>87</v>
      </c>
      <c r="E32" s="26">
        <v>626</v>
      </c>
      <c r="F32" s="54">
        <v>782</v>
      </c>
      <c r="G32" s="58">
        <v>0</v>
      </c>
      <c r="H32" s="25">
        <v>0</v>
      </c>
      <c r="I32" s="20">
        <v>1</v>
      </c>
      <c r="J32" s="21">
        <v>3</v>
      </c>
      <c r="K32" s="21">
        <v>2</v>
      </c>
      <c r="L32" s="21">
        <v>15</v>
      </c>
      <c r="M32" s="40">
        <v>0</v>
      </c>
      <c r="N32" s="40">
        <v>0</v>
      </c>
      <c r="O32" s="179">
        <v>0</v>
      </c>
      <c r="P32" s="179">
        <v>7</v>
      </c>
      <c r="Q32" s="175">
        <v>0</v>
      </c>
      <c r="R32" s="147">
        <v>0</v>
      </c>
      <c r="S32" s="116">
        <v>0</v>
      </c>
      <c r="T32" s="117">
        <v>0</v>
      </c>
      <c r="U32" s="139">
        <v>0</v>
      </c>
      <c r="V32" s="140">
        <v>0</v>
      </c>
      <c r="W32" s="129">
        <v>0</v>
      </c>
      <c r="X32" s="155">
        <v>41</v>
      </c>
      <c r="Y32" s="161">
        <v>0</v>
      </c>
      <c r="Z32" s="162">
        <v>0</v>
      </c>
      <c r="AA32" s="27">
        <v>87</v>
      </c>
      <c r="AB32" s="28">
        <v>626</v>
      </c>
      <c r="AC32" s="16">
        <f t="shared" si="0"/>
        <v>713</v>
      </c>
      <c r="AD32" s="24">
        <v>25</v>
      </c>
      <c r="AE32" s="92">
        <f t="shared" si="10"/>
        <v>761</v>
      </c>
      <c r="AF32" s="50">
        <f t="shared" si="7"/>
        <v>782</v>
      </c>
      <c r="AG32" s="50">
        <f aca="true" t="shared" si="12" ref="AG32:AG37">F32-SUM(I32:Z32)</f>
        <v>713</v>
      </c>
      <c r="AI32" s="188">
        <f t="shared" si="11"/>
        <v>7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41</v>
      </c>
      <c r="AN32" s="152">
        <f t="shared" si="6"/>
        <v>0</v>
      </c>
    </row>
    <row r="33" spans="1:40" ht="13.5">
      <c r="A33" s="24">
        <v>26</v>
      </c>
      <c r="B33" s="25">
        <v>21</v>
      </c>
      <c r="C33" s="25">
        <v>16</v>
      </c>
      <c r="D33" s="25">
        <v>89</v>
      </c>
      <c r="E33" s="26">
        <v>688</v>
      </c>
      <c r="F33" s="54">
        <v>777</v>
      </c>
      <c r="G33" s="58">
        <v>0</v>
      </c>
      <c r="H33" s="25">
        <v>0</v>
      </c>
      <c r="I33" s="20">
        <v>1</v>
      </c>
      <c r="J33" s="21">
        <v>4</v>
      </c>
      <c r="K33" s="21">
        <v>2</v>
      </c>
      <c r="L33" s="21">
        <v>15</v>
      </c>
      <c r="M33" s="40">
        <v>0</v>
      </c>
      <c r="N33" s="40">
        <v>0</v>
      </c>
      <c r="O33" s="179">
        <v>0</v>
      </c>
      <c r="P33" s="179">
        <v>7</v>
      </c>
      <c r="Q33" s="175">
        <v>0</v>
      </c>
      <c r="R33" s="147">
        <v>0</v>
      </c>
      <c r="S33" s="116">
        <v>0</v>
      </c>
      <c r="T33" s="117">
        <v>0</v>
      </c>
      <c r="U33" s="139">
        <v>0</v>
      </c>
      <c r="V33" s="140">
        <v>0</v>
      </c>
      <c r="W33" s="129">
        <v>0</v>
      </c>
      <c r="X33" s="155">
        <v>41</v>
      </c>
      <c r="Y33" s="161">
        <v>0</v>
      </c>
      <c r="Z33" s="162">
        <v>0</v>
      </c>
      <c r="AA33" s="27">
        <v>86</v>
      </c>
      <c r="AB33" s="28">
        <v>621</v>
      </c>
      <c r="AC33" s="16">
        <f t="shared" si="0"/>
        <v>707</v>
      </c>
      <c r="AD33" s="24">
        <v>26</v>
      </c>
      <c r="AE33" s="92">
        <f t="shared" si="10"/>
        <v>755</v>
      </c>
      <c r="AF33" s="50">
        <f t="shared" si="7"/>
        <v>777</v>
      </c>
      <c r="AG33" s="50">
        <f t="shared" si="12"/>
        <v>707</v>
      </c>
      <c r="AI33" s="188">
        <f t="shared" si="11"/>
        <v>7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41</v>
      </c>
      <c r="AN33" s="152">
        <f t="shared" si="6"/>
        <v>0</v>
      </c>
    </row>
    <row r="34" spans="1:40" ht="13.5">
      <c r="A34" s="24">
        <v>27</v>
      </c>
      <c r="B34" s="25">
        <v>25</v>
      </c>
      <c r="C34" s="25">
        <v>19</v>
      </c>
      <c r="D34" s="25">
        <v>90</v>
      </c>
      <c r="E34" s="26">
        <v>681</v>
      </c>
      <c r="F34" s="54">
        <v>771</v>
      </c>
      <c r="G34" s="58">
        <v>0</v>
      </c>
      <c r="H34" s="25">
        <v>0</v>
      </c>
      <c r="I34" s="20">
        <v>3</v>
      </c>
      <c r="J34" s="21">
        <v>23</v>
      </c>
      <c r="K34" s="21">
        <v>2</v>
      </c>
      <c r="L34" s="21">
        <v>15</v>
      </c>
      <c r="M34" s="40">
        <v>0</v>
      </c>
      <c r="N34" s="40">
        <v>0</v>
      </c>
      <c r="O34" s="179">
        <v>0</v>
      </c>
      <c r="P34" s="179">
        <v>7</v>
      </c>
      <c r="Q34" s="175">
        <v>0</v>
      </c>
      <c r="R34" s="147">
        <v>0</v>
      </c>
      <c r="S34" s="116">
        <v>0</v>
      </c>
      <c r="T34" s="117">
        <v>0</v>
      </c>
      <c r="U34" s="139">
        <v>0</v>
      </c>
      <c r="V34" s="140">
        <v>0</v>
      </c>
      <c r="W34" s="129">
        <v>0</v>
      </c>
      <c r="X34" s="155">
        <v>38</v>
      </c>
      <c r="Y34" s="161">
        <v>0</v>
      </c>
      <c r="Z34" s="162">
        <v>0</v>
      </c>
      <c r="AA34" s="27">
        <v>85</v>
      </c>
      <c r="AB34" s="28">
        <v>598</v>
      </c>
      <c r="AC34" s="16">
        <f t="shared" si="0"/>
        <v>683</v>
      </c>
      <c r="AD34" s="24">
        <v>27</v>
      </c>
      <c r="AE34" s="92">
        <f t="shared" si="10"/>
        <v>728</v>
      </c>
      <c r="AF34" s="50">
        <f t="shared" si="7"/>
        <v>771</v>
      </c>
      <c r="AG34" s="50">
        <f t="shared" si="12"/>
        <v>683</v>
      </c>
      <c r="AI34" s="188">
        <f t="shared" si="11"/>
        <v>7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38</v>
      </c>
      <c r="AN34" s="152">
        <f t="shared" si="6"/>
        <v>0</v>
      </c>
    </row>
    <row r="35" spans="1:40" ht="13.5">
      <c r="A35" s="24">
        <v>28</v>
      </c>
      <c r="B35" s="25">
        <v>36</v>
      </c>
      <c r="C35" s="25">
        <v>21</v>
      </c>
      <c r="D35" s="25">
        <v>89</v>
      </c>
      <c r="E35" s="26">
        <v>667</v>
      </c>
      <c r="F35" s="54">
        <v>756</v>
      </c>
      <c r="G35" s="58">
        <v>0</v>
      </c>
      <c r="H35" s="25">
        <v>0</v>
      </c>
      <c r="I35" s="20">
        <v>3</v>
      </c>
      <c r="J35" s="21">
        <v>21</v>
      </c>
      <c r="K35" s="21">
        <v>2</v>
      </c>
      <c r="L35" s="21">
        <v>15</v>
      </c>
      <c r="M35" s="40">
        <v>0</v>
      </c>
      <c r="N35" s="40">
        <v>0</v>
      </c>
      <c r="O35" s="179">
        <v>0</v>
      </c>
      <c r="P35" s="179">
        <v>7</v>
      </c>
      <c r="Q35" s="175">
        <v>0</v>
      </c>
      <c r="R35" s="147">
        <v>0</v>
      </c>
      <c r="S35" s="116">
        <v>0</v>
      </c>
      <c r="T35" s="117">
        <v>0</v>
      </c>
      <c r="U35" s="139">
        <v>0</v>
      </c>
      <c r="V35" s="140">
        <v>0</v>
      </c>
      <c r="W35" s="129">
        <v>0</v>
      </c>
      <c r="X35" s="155">
        <v>38</v>
      </c>
      <c r="Y35" s="161">
        <v>0</v>
      </c>
      <c r="Z35" s="162">
        <v>0</v>
      </c>
      <c r="AA35" s="27">
        <v>84</v>
      </c>
      <c r="AB35" s="28">
        <v>586</v>
      </c>
      <c r="AC35" s="16">
        <f t="shared" si="0"/>
        <v>670</v>
      </c>
      <c r="AD35" s="24">
        <v>28</v>
      </c>
      <c r="AE35" s="92">
        <f t="shared" si="10"/>
        <v>715</v>
      </c>
      <c r="AF35" s="50">
        <f t="shared" si="7"/>
        <v>756</v>
      </c>
      <c r="AG35" s="50">
        <f t="shared" si="12"/>
        <v>670</v>
      </c>
      <c r="AI35" s="188">
        <f t="shared" si="11"/>
        <v>7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38</v>
      </c>
      <c r="AN35" s="152">
        <f t="shared" si="6"/>
        <v>0</v>
      </c>
    </row>
    <row r="36" spans="1:40" ht="13.5">
      <c r="A36" s="24">
        <v>29</v>
      </c>
      <c r="B36" s="25">
        <v>24</v>
      </c>
      <c r="C36" s="25">
        <v>27</v>
      </c>
      <c r="D36" s="25">
        <v>89</v>
      </c>
      <c r="E36" s="26">
        <v>670</v>
      </c>
      <c r="F36" s="54">
        <v>759</v>
      </c>
      <c r="G36" s="58">
        <v>0</v>
      </c>
      <c r="H36" s="25">
        <v>0</v>
      </c>
      <c r="I36" s="20">
        <v>3</v>
      </c>
      <c r="J36" s="21">
        <v>21</v>
      </c>
      <c r="K36" s="21">
        <v>2</v>
      </c>
      <c r="L36" s="21">
        <v>14</v>
      </c>
      <c r="M36" s="40">
        <v>0</v>
      </c>
      <c r="N36" s="40">
        <v>0</v>
      </c>
      <c r="O36" s="179">
        <v>0</v>
      </c>
      <c r="P36" s="179">
        <v>7</v>
      </c>
      <c r="Q36" s="175">
        <v>0</v>
      </c>
      <c r="R36" s="147">
        <v>0</v>
      </c>
      <c r="S36" s="116">
        <v>0</v>
      </c>
      <c r="T36" s="117">
        <v>0</v>
      </c>
      <c r="U36" s="139">
        <v>0</v>
      </c>
      <c r="V36" s="140">
        <v>0</v>
      </c>
      <c r="W36" s="129">
        <v>0</v>
      </c>
      <c r="X36" s="155">
        <v>38</v>
      </c>
      <c r="Y36" s="161">
        <v>0</v>
      </c>
      <c r="Z36" s="162">
        <v>0</v>
      </c>
      <c r="AA36" s="27">
        <v>84</v>
      </c>
      <c r="AB36" s="28">
        <v>590</v>
      </c>
      <c r="AC36" s="16">
        <f t="shared" si="0"/>
        <v>674</v>
      </c>
      <c r="AD36" s="24">
        <v>29</v>
      </c>
      <c r="AE36" s="92">
        <f t="shared" si="10"/>
        <v>719</v>
      </c>
      <c r="AF36" s="50">
        <f t="shared" si="7"/>
        <v>759</v>
      </c>
      <c r="AG36" s="50">
        <f t="shared" si="12"/>
        <v>674</v>
      </c>
      <c r="AI36" s="188">
        <f t="shared" si="11"/>
        <v>7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38</v>
      </c>
      <c r="AN36" s="152">
        <f t="shared" si="6"/>
        <v>0</v>
      </c>
    </row>
    <row r="37" spans="1:40" ht="14.25" thickBot="1">
      <c r="A37" s="24">
        <v>30</v>
      </c>
      <c r="B37" s="25">
        <v>26</v>
      </c>
      <c r="C37" s="25">
        <v>26</v>
      </c>
      <c r="D37" s="25">
        <v>82</v>
      </c>
      <c r="E37" s="26">
        <v>672</v>
      </c>
      <c r="F37" s="54">
        <v>759</v>
      </c>
      <c r="G37" s="64">
        <v>0</v>
      </c>
      <c r="H37" s="65">
        <v>0</v>
      </c>
      <c r="I37" s="20">
        <v>3</v>
      </c>
      <c r="J37" s="21">
        <v>21</v>
      </c>
      <c r="K37" s="21">
        <v>2</v>
      </c>
      <c r="L37" s="21">
        <v>14</v>
      </c>
      <c r="M37" s="40">
        <v>0</v>
      </c>
      <c r="N37" s="40">
        <v>0</v>
      </c>
      <c r="O37" s="179">
        <v>0</v>
      </c>
      <c r="P37" s="179">
        <v>7</v>
      </c>
      <c r="Q37" s="175">
        <v>0</v>
      </c>
      <c r="R37" s="147">
        <v>0</v>
      </c>
      <c r="S37" s="116">
        <v>0</v>
      </c>
      <c r="T37" s="117">
        <v>0</v>
      </c>
      <c r="U37" s="139">
        <v>0</v>
      </c>
      <c r="V37" s="140">
        <v>0</v>
      </c>
      <c r="W37" s="129">
        <v>0</v>
      </c>
      <c r="X37" s="155">
        <v>38</v>
      </c>
      <c r="Y37" s="163">
        <v>0</v>
      </c>
      <c r="Z37" s="164">
        <v>0</v>
      </c>
      <c r="AA37" s="27">
        <v>82</v>
      </c>
      <c r="AB37" s="28">
        <v>592</v>
      </c>
      <c r="AC37" s="16">
        <f t="shared" si="0"/>
        <v>674</v>
      </c>
      <c r="AD37" s="24">
        <v>30</v>
      </c>
      <c r="AE37" s="92">
        <f t="shared" si="10"/>
        <v>719</v>
      </c>
      <c r="AF37" s="50">
        <f t="shared" si="7"/>
        <v>759</v>
      </c>
      <c r="AG37" s="50">
        <f t="shared" si="12"/>
        <v>674</v>
      </c>
      <c r="AI37" s="188">
        <f t="shared" si="11"/>
        <v>7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38</v>
      </c>
      <c r="AN37" s="152">
        <f t="shared" si="6"/>
        <v>0</v>
      </c>
    </row>
    <row r="38" spans="1:40" ht="14.25" thickBot="1">
      <c r="A38" s="30" t="s">
        <v>8</v>
      </c>
      <c r="B38" s="31">
        <f aca="true" t="shared" si="13" ref="B38:AC38">SUM(B8:B37)</f>
        <v>806</v>
      </c>
      <c r="C38" s="31">
        <f t="shared" si="13"/>
        <v>813</v>
      </c>
      <c r="D38" s="31">
        <f t="shared" si="13"/>
        <v>2584</v>
      </c>
      <c r="E38" s="31">
        <f t="shared" si="13"/>
        <v>20038</v>
      </c>
      <c r="F38" s="31">
        <f t="shared" si="13"/>
        <v>22754</v>
      </c>
      <c r="G38" s="58">
        <f t="shared" si="13"/>
        <v>0</v>
      </c>
      <c r="H38" s="25">
        <f t="shared" si="13"/>
        <v>0</v>
      </c>
      <c r="I38" s="31">
        <f t="shared" si="13"/>
        <v>78</v>
      </c>
      <c r="J38" s="31">
        <f t="shared" si="13"/>
        <v>441</v>
      </c>
      <c r="K38" s="31">
        <f t="shared" si="13"/>
        <v>38</v>
      </c>
      <c r="L38" s="31">
        <f t="shared" si="13"/>
        <v>425</v>
      </c>
      <c r="M38" s="31">
        <f t="shared" si="13"/>
        <v>0</v>
      </c>
      <c r="N38" s="55">
        <f t="shared" si="13"/>
        <v>0</v>
      </c>
      <c r="O38" s="180">
        <f t="shared" si="13"/>
        <v>0</v>
      </c>
      <c r="P38" s="180">
        <f t="shared" si="13"/>
        <v>250</v>
      </c>
      <c r="Q38" s="177">
        <f t="shared" si="13"/>
        <v>0</v>
      </c>
      <c r="R38" s="149">
        <f t="shared" si="13"/>
        <v>0</v>
      </c>
      <c r="S38" s="118">
        <f t="shared" si="13"/>
        <v>0</v>
      </c>
      <c r="T38" s="118">
        <f t="shared" si="13"/>
        <v>0</v>
      </c>
      <c r="U38" s="143">
        <f t="shared" si="13"/>
        <v>0</v>
      </c>
      <c r="V38" s="143">
        <f t="shared" si="13"/>
        <v>46</v>
      </c>
      <c r="W38" s="130">
        <f t="shared" si="13"/>
        <v>0</v>
      </c>
      <c r="X38" s="131">
        <f t="shared" si="13"/>
        <v>1268</v>
      </c>
      <c r="Y38" s="172">
        <f t="shared" si="13"/>
        <v>0</v>
      </c>
      <c r="Z38" s="172">
        <f t="shared" si="13"/>
        <v>0</v>
      </c>
      <c r="AA38" s="31">
        <f t="shared" si="13"/>
        <v>2476</v>
      </c>
      <c r="AB38" s="33">
        <f t="shared" si="13"/>
        <v>17732</v>
      </c>
      <c r="AC38" s="39">
        <f t="shared" si="13"/>
        <v>20208</v>
      </c>
      <c r="AD38" s="39" t="s">
        <v>7</v>
      </c>
      <c r="AE38" s="92">
        <f aca="true" t="shared" si="14" ref="AE38:AN38">SUM(AE8:AE37)</f>
        <v>21754</v>
      </c>
      <c r="AF38" s="39">
        <f t="shared" si="14"/>
        <v>22715</v>
      </c>
      <c r="AG38" s="39">
        <f t="shared" si="14"/>
        <v>20208</v>
      </c>
      <c r="AH38" s="39">
        <f t="shared" si="14"/>
        <v>0</v>
      </c>
      <c r="AI38" s="189">
        <f t="shared" si="14"/>
        <v>241</v>
      </c>
      <c r="AJ38" s="87">
        <f t="shared" si="14"/>
        <v>0</v>
      </c>
      <c r="AK38" s="87">
        <f t="shared" si="14"/>
        <v>0</v>
      </c>
      <c r="AL38" s="87">
        <f t="shared" si="14"/>
        <v>46</v>
      </c>
      <c r="AM38" s="87">
        <f t="shared" si="14"/>
        <v>1268</v>
      </c>
      <c r="AN38" s="87">
        <f t="shared" si="14"/>
        <v>0</v>
      </c>
    </row>
    <row r="39" spans="1:40" ht="13.5" thickBot="1">
      <c r="A39" s="30" t="s">
        <v>9</v>
      </c>
      <c r="B39" s="32">
        <f aca="true" t="shared" si="15" ref="B39:AC39">AVERAGE(B8:B37)</f>
        <v>26.866666666666667</v>
      </c>
      <c r="C39" s="32">
        <f t="shared" si="15"/>
        <v>27.1</v>
      </c>
      <c r="D39" s="32">
        <f t="shared" si="15"/>
        <v>86.13333333333334</v>
      </c>
      <c r="E39" s="32">
        <f t="shared" si="15"/>
        <v>667.9333333333333</v>
      </c>
      <c r="F39" s="32">
        <f t="shared" si="15"/>
        <v>758.4666666666667</v>
      </c>
      <c r="G39" s="32">
        <f t="shared" si="15"/>
        <v>0</v>
      </c>
      <c r="H39" s="32">
        <f t="shared" si="15"/>
        <v>0</v>
      </c>
      <c r="I39" s="32">
        <f t="shared" si="15"/>
        <v>2.6</v>
      </c>
      <c r="J39" s="32">
        <f t="shared" si="15"/>
        <v>14.7</v>
      </c>
      <c r="K39" s="32">
        <f t="shared" si="15"/>
        <v>1.2666666666666666</v>
      </c>
      <c r="L39" s="32">
        <f t="shared" si="15"/>
        <v>14.166666666666666</v>
      </c>
      <c r="M39" s="32">
        <f t="shared" si="15"/>
        <v>0</v>
      </c>
      <c r="N39" s="56">
        <f t="shared" si="15"/>
        <v>0</v>
      </c>
      <c r="O39" s="181">
        <f t="shared" si="15"/>
        <v>0</v>
      </c>
      <c r="P39" s="181">
        <f t="shared" si="15"/>
        <v>8.333333333333334</v>
      </c>
      <c r="Q39" s="178">
        <f t="shared" si="15"/>
        <v>0</v>
      </c>
      <c r="R39" s="150">
        <f t="shared" si="15"/>
        <v>0</v>
      </c>
      <c r="S39" s="119">
        <f t="shared" si="15"/>
        <v>0</v>
      </c>
      <c r="T39" s="119">
        <f t="shared" si="15"/>
        <v>0</v>
      </c>
      <c r="U39" s="144">
        <f t="shared" si="15"/>
        <v>0</v>
      </c>
      <c r="V39" s="144">
        <f t="shared" si="15"/>
        <v>1.5333333333333334</v>
      </c>
      <c r="W39" s="132">
        <f t="shared" si="15"/>
        <v>0</v>
      </c>
      <c r="X39" s="133">
        <f t="shared" si="15"/>
        <v>42.266666666666666</v>
      </c>
      <c r="Y39" s="173">
        <f t="shared" si="15"/>
        <v>0</v>
      </c>
      <c r="Z39" s="173">
        <f t="shared" si="15"/>
        <v>0</v>
      </c>
      <c r="AA39" s="32">
        <f t="shared" si="15"/>
        <v>82.53333333333333</v>
      </c>
      <c r="AB39" s="32">
        <f t="shared" si="15"/>
        <v>591.0666666666667</v>
      </c>
      <c r="AC39" s="32">
        <f t="shared" si="15"/>
        <v>673.6</v>
      </c>
      <c r="AD39" s="32" t="s">
        <v>9</v>
      </c>
      <c r="AE39" s="93">
        <f aca="true" t="shared" si="16" ref="AE39:AJ39">AVERAGE(AE8:AE37)</f>
        <v>725.1333333333333</v>
      </c>
      <c r="AF39" s="42">
        <f t="shared" si="16"/>
        <v>757.1666666666666</v>
      </c>
      <c r="AG39" s="42">
        <f t="shared" si="16"/>
        <v>673.6</v>
      </c>
      <c r="AH39" s="42" t="e">
        <f t="shared" si="16"/>
        <v>#DIV/0!</v>
      </c>
      <c r="AI39" s="190">
        <f t="shared" si="16"/>
        <v>8.033333333333333</v>
      </c>
      <c r="AJ39" s="88">
        <f t="shared" si="16"/>
        <v>0</v>
      </c>
      <c r="AK39" s="88">
        <f>AVERAGE(AK30:AK37)</f>
        <v>0</v>
      </c>
      <c r="AL39" s="88">
        <f>AVERAGE(AL30:AL37)</f>
        <v>0</v>
      </c>
      <c r="AM39" s="88">
        <f>AVERAGE(AM30:AM37)</f>
        <v>39.625</v>
      </c>
      <c r="AN39" s="88">
        <f>AVERAGE(AN30:AN37)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37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B43" sqref="AB43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19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31</v>
      </c>
      <c r="C8" s="18">
        <v>41</v>
      </c>
      <c r="D8" s="18">
        <v>85</v>
      </c>
      <c r="E8" s="19">
        <v>684</v>
      </c>
      <c r="F8" s="53">
        <v>769</v>
      </c>
      <c r="G8" s="59">
        <v>0</v>
      </c>
      <c r="H8" s="18">
        <v>0</v>
      </c>
      <c r="I8" s="20">
        <v>7</v>
      </c>
      <c r="J8" s="21">
        <v>26</v>
      </c>
      <c r="K8" s="21">
        <v>2</v>
      </c>
      <c r="L8" s="21">
        <v>14</v>
      </c>
      <c r="M8" s="40">
        <v>0</v>
      </c>
      <c r="N8" s="40">
        <v>0</v>
      </c>
      <c r="O8" s="185">
        <v>0</v>
      </c>
      <c r="P8" s="185">
        <v>7</v>
      </c>
      <c r="Q8" s="175">
        <v>0</v>
      </c>
      <c r="R8" s="147">
        <v>0</v>
      </c>
      <c r="S8" s="114">
        <v>0</v>
      </c>
      <c r="T8" s="115">
        <v>0</v>
      </c>
      <c r="U8" s="137">
        <v>0</v>
      </c>
      <c r="V8" s="138">
        <v>0</v>
      </c>
      <c r="W8" s="129">
        <v>0</v>
      </c>
      <c r="X8" s="155">
        <v>38</v>
      </c>
      <c r="Y8" s="161">
        <v>0</v>
      </c>
      <c r="Z8" s="162">
        <v>0</v>
      </c>
      <c r="AA8" s="22">
        <v>76</v>
      </c>
      <c r="AB8" s="23">
        <v>599</v>
      </c>
      <c r="AC8" s="16">
        <f>SUM(AA8:AB8)</f>
        <v>675</v>
      </c>
      <c r="AD8" s="17">
        <v>1</v>
      </c>
      <c r="AE8" s="92">
        <f>SUM(Q8:AB8)</f>
        <v>713</v>
      </c>
      <c r="AF8" s="50">
        <f>June!F37-B8+C8</f>
        <v>769</v>
      </c>
      <c r="AG8" s="50">
        <f>F8-SUM(I8:Z8)</f>
        <v>675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38</v>
      </c>
      <c r="AN8" s="152">
        <f>SUM(Y8:Z8)</f>
        <v>0</v>
      </c>
    </row>
    <row r="9" spans="1:40" ht="13.5">
      <c r="A9" s="24">
        <v>2</v>
      </c>
      <c r="B9" s="25">
        <v>26</v>
      </c>
      <c r="C9" s="25">
        <v>27</v>
      </c>
      <c r="D9" s="25">
        <v>84</v>
      </c>
      <c r="E9" s="26">
        <v>686</v>
      </c>
      <c r="F9" s="54">
        <v>770</v>
      </c>
      <c r="G9" s="58">
        <v>0</v>
      </c>
      <c r="H9" s="25">
        <v>0</v>
      </c>
      <c r="I9" s="20">
        <v>1</v>
      </c>
      <c r="J9" s="21">
        <v>6</v>
      </c>
      <c r="K9" s="21">
        <v>2</v>
      </c>
      <c r="L9" s="21">
        <v>13</v>
      </c>
      <c r="M9" s="40">
        <v>0</v>
      </c>
      <c r="N9" s="40">
        <v>0</v>
      </c>
      <c r="O9" s="179">
        <v>0</v>
      </c>
      <c r="P9" s="179">
        <v>7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37</v>
      </c>
      <c r="Y9" s="161">
        <v>0</v>
      </c>
      <c r="Z9" s="162">
        <v>0</v>
      </c>
      <c r="AA9" s="27">
        <v>81</v>
      </c>
      <c r="AB9" s="28">
        <v>623</v>
      </c>
      <c r="AC9" s="16">
        <f aca="true" t="shared" si="0" ref="AC9:AC38">SUM(AA9:AB9)</f>
        <v>704</v>
      </c>
      <c r="AD9" s="24">
        <v>2</v>
      </c>
      <c r="AE9" s="92">
        <f>SUM(O9:AB9)</f>
        <v>748</v>
      </c>
      <c r="AF9" s="50">
        <f>F8-B9+C9</f>
        <v>770</v>
      </c>
      <c r="AG9" s="50">
        <f>F9-SUM(I9:Z9)</f>
        <v>704</v>
      </c>
      <c r="AI9" s="188">
        <f aca="true" t="shared" si="1" ref="AI9:AI18">SUM(O9:P9)</f>
        <v>7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7">SUM(U9:V9)</f>
        <v>0</v>
      </c>
      <c r="AM9" s="120">
        <f aca="true" t="shared" si="5" ref="AM9:AM38">SUM(W9:X9)</f>
        <v>37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14</v>
      </c>
      <c r="C10" s="25">
        <v>10</v>
      </c>
      <c r="D10" s="25">
        <v>84</v>
      </c>
      <c r="E10" s="26">
        <v>682</v>
      </c>
      <c r="F10" s="54">
        <v>766</v>
      </c>
      <c r="G10" s="58">
        <v>0</v>
      </c>
      <c r="H10" s="25">
        <v>0</v>
      </c>
      <c r="I10" s="20">
        <v>1</v>
      </c>
      <c r="J10" s="21">
        <v>6</v>
      </c>
      <c r="K10" s="21">
        <v>2</v>
      </c>
      <c r="L10" s="21">
        <v>10</v>
      </c>
      <c r="M10" s="40">
        <v>0</v>
      </c>
      <c r="N10" s="40">
        <v>0</v>
      </c>
      <c r="O10" s="179">
        <v>0</v>
      </c>
      <c r="P10" s="179">
        <v>7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37</v>
      </c>
      <c r="Y10" s="161">
        <v>0</v>
      </c>
      <c r="Z10" s="162">
        <v>0</v>
      </c>
      <c r="AA10" s="27">
        <v>84</v>
      </c>
      <c r="AB10" s="28">
        <v>619</v>
      </c>
      <c r="AC10" s="16">
        <f t="shared" si="0"/>
        <v>703</v>
      </c>
      <c r="AD10" s="24">
        <v>3</v>
      </c>
      <c r="AE10" s="92">
        <f>SUM(O10:AB10)</f>
        <v>747</v>
      </c>
      <c r="AF10" s="50">
        <f aca="true" t="shared" si="7" ref="AF10:AF38">F9-B10+C10</f>
        <v>766</v>
      </c>
      <c r="AG10" s="50">
        <f aca="true" t="shared" si="8" ref="AG10:AG17">F10-SUM(I10:Z10)</f>
        <v>703</v>
      </c>
      <c r="AI10" s="188">
        <f t="shared" si="1"/>
        <v>7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37</v>
      </c>
      <c r="AN10" s="152">
        <f t="shared" si="6"/>
        <v>0</v>
      </c>
    </row>
    <row r="11" spans="1:40" ht="13.5">
      <c r="A11" s="24">
        <v>4</v>
      </c>
      <c r="B11" s="25">
        <v>33</v>
      </c>
      <c r="C11" s="25">
        <v>27</v>
      </c>
      <c r="D11" s="25">
        <v>84</v>
      </c>
      <c r="E11" s="26">
        <v>676</v>
      </c>
      <c r="F11" s="54">
        <v>760</v>
      </c>
      <c r="G11" s="58">
        <v>0</v>
      </c>
      <c r="H11" s="25">
        <v>0</v>
      </c>
      <c r="I11" s="20">
        <v>2</v>
      </c>
      <c r="J11" s="21">
        <v>20</v>
      </c>
      <c r="K11" s="21">
        <v>2</v>
      </c>
      <c r="L11" s="21">
        <v>13</v>
      </c>
      <c r="M11" s="40">
        <v>0</v>
      </c>
      <c r="N11" s="40">
        <v>0</v>
      </c>
      <c r="O11" s="179">
        <v>0</v>
      </c>
      <c r="P11" s="179">
        <v>7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37</v>
      </c>
      <c r="Y11" s="161">
        <v>0</v>
      </c>
      <c r="Z11" s="162">
        <v>0</v>
      </c>
      <c r="AA11" s="27">
        <v>80</v>
      </c>
      <c r="AB11" s="28">
        <v>599</v>
      </c>
      <c r="AC11" s="16">
        <f t="shared" si="0"/>
        <v>679</v>
      </c>
      <c r="AD11" s="24">
        <v>4</v>
      </c>
      <c r="AE11" s="92">
        <f aca="true" t="shared" si="9" ref="AE11:AE16">SUM(O11:AB11)</f>
        <v>723</v>
      </c>
      <c r="AF11" s="50">
        <f t="shared" si="7"/>
        <v>760</v>
      </c>
      <c r="AG11" s="50">
        <f t="shared" si="8"/>
        <v>679</v>
      </c>
      <c r="AI11" s="188">
        <f t="shared" si="1"/>
        <v>7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37</v>
      </c>
      <c r="AN11" s="152">
        <f t="shared" si="6"/>
        <v>0</v>
      </c>
    </row>
    <row r="12" spans="1:40" ht="13.5">
      <c r="A12" s="24">
        <v>5</v>
      </c>
      <c r="B12" s="25">
        <v>14</v>
      </c>
      <c r="C12" s="25">
        <v>25</v>
      </c>
      <c r="D12" s="25">
        <v>86</v>
      </c>
      <c r="E12" s="26">
        <v>685</v>
      </c>
      <c r="F12" s="54">
        <v>771</v>
      </c>
      <c r="G12" s="58">
        <v>0</v>
      </c>
      <c r="H12" s="25">
        <v>0</v>
      </c>
      <c r="I12" s="20">
        <v>2</v>
      </c>
      <c r="J12" s="21">
        <v>19</v>
      </c>
      <c r="K12" s="21">
        <v>2</v>
      </c>
      <c r="L12" s="21">
        <v>13</v>
      </c>
      <c r="M12" s="40">
        <v>0</v>
      </c>
      <c r="N12" s="40">
        <v>0</v>
      </c>
      <c r="O12" s="179">
        <v>0</v>
      </c>
      <c r="P12" s="179">
        <v>7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34</v>
      </c>
      <c r="Y12" s="161">
        <v>0</v>
      </c>
      <c r="Z12" s="162">
        <v>0</v>
      </c>
      <c r="AA12" s="27">
        <v>82</v>
      </c>
      <c r="AB12" s="28">
        <v>612</v>
      </c>
      <c r="AC12" s="16">
        <f t="shared" si="0"/>
        <v>694</v>
      </c>
      <c r="AD12" s="24">
        <v>5</v>
      </c>
      <c r="AE12" s="92">
        <f t="shared" si="9"/>
        <v>735</v>
      </c>
      <c r="AF12" s="50">
        <f t="shared" si="7"/>
        <v>771</v>
      </c>
      <c r="AG12" s="50">
        <f t="shared" si="8"/>
        <v>694</v>
      </c>
      <c r="AI12" s="188">
        <f t="shared" si="1"/>
        <v>7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34</v>
      </c>
      <c r="AN12" s="152">
        <f t="shared" si="6"/>
        <v>0</v>
      </c>
    </row>
    <row r="13" spans="1:40" ht="13.5">
      <c r="A13" s="24">
        <v>6</v>
      </c>
      <c r="B13" s="25">
        <v>37</v>
      </c>
      <c r="C13" s="25">
        <v>19</v>
      </c>
      <c r="D13" s="25">
        <v>82</v>
      </c>
      <c r="E13" s="26">
        <v>671</v>
      </c>
      <c r="F13" s="54">
        <v>753</v>
      </c>
      <c r="G13" s="58">
        <v>0</v>
      </c>
      <c r="H13" s="25">
        <v>0</v>
      </c>
      <c r="I13" s="20">
        <v>2</v>
      </c>
      <c r="J13" s="21">
        <v>19</v>
      </c>
      <c r="K13" s="21">
        <v>2</v>
      </c>
      <c r="L13" s="21">
        <v>13</v>
      </c>
      <c r="M13" s="40">
        <v>0</v>
      </c>
      <c r="N13" s="40">
        <v>0</v>
      </c>
      <c r="O13" s="179">
        <v>0</v>
      </c>
      <c r="P13" s="179">
        <v>7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33</v>
      </c>
      <c r="Y13" s="161">
        <v>0</v>
      </c>
      <c r="Z13" s="162">
        <v>0</v>
      </c>
      <c r="AA13" s="27">
        <v>78</v>
      </c>
      <c r="AB13" s="28">
        <v>599</v>
      </c>
      <c r="AC13" s="16">
        <f t="shared" si="0"/>
        <v>677</v>
      </c>
      <c r="AD13" s="24">
        <v>6</v>
      </c>
      <c r="AE13" s="92">
        <f t="shared" si="9"/>
        <v>717</v>
      </c>
      <c r="AF13" s="50">
        <f>F12-B13+C13</f>
        <v>753</v>
      </c>
      <c r="AG13" s="50">
        <f t="shared" si="8"/>
        <v>677</v>
      </c>
      <c r="AI13" s="188">
        <f t="shared" si="1"/>
        <v>7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33</v>
      </c>
      <c r="AN13" s="152">
        <f t="shared" si="6"/>
        <v>0</v>
      </c>
    </row>
    <row r="14" spans="1:40" ht="13.5">
      <c r="A14" s="24">
        <v>7</v>
      </c>
      <c r="B14" s="25">
        <v>22</v>
      </c>
      <c r="C14" s="25">
        <v>32</v>
      </c>
      <c r="D14" s="25">
        <v>84</v>
      </c>
      <c r="E14" s="26">
        <v>679</v>
      </c>
      <c r="F14" s="54">
        <v>763</v>
      </c>
      <c r="G14" s="58">
        <v>0</v>
      </c>
      <c r="H14" s="25">
        <v>0</v>
      </c>
      <c r="I14" s="20">
        <v>2</v>
      </c>
      <c r="J14" s="21">
        <v>21</v>
      </c>
      <c r="K14" s="21">
        <v>2</v>
      </c>
      <c r="L14" s="21">
        <v>13</v>
      </c>
      <c r="M14" s="40">
        <v>0</v>
      </c>
      <c r="N14" s="40">
        <v>0</v>
      </c>
      <c r="O14" s="179">
        <v>0</v>
      </c>
      <c r="P14" s="179">
        <v>7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34</v>
      </c>
      <c r="Y14" s="161">
        <v>0</v>
      </c>
      <c r="Z14" s="162">
        <v>0</v>
      </c>
      <c r="AA14" s="27">
        <v>80</v>
      </c>
      <c r="AB14" s="28">
        <v>604</v>
      </c>
      <c r="AC14" s="16">
        <f t="shared" si="0"/>
        <v>684</v>
      </c>
      <c r="AD14" s="24">
        <v>7</v>
      </c>
      <c r="AE14" s="92">
        <f t="shared" si="9"/>
        <v>725</v>
      </c>
      <c r="AF14" s="50">
        <f t="shared" si="7"/>
        <v>763</v>
      </c>
      <c r="AG14" s="50">
        <f t="shared" si="8"/>
        <v>684</v>
      </c>
      <c r="AI14" s="188">
        <f t="shared" si="1"/>
        <v>7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34</v>
      </c>
      <c r="AN14" s="152">
        <f t="shared" si="6"/>
        <v>0</v>
      </c>
    </row>
    <row r="15" spans="1:40" ht="13.5">
      <c r="A15" s="24">
        <v>8</v>
      </c>
      <c r="B15" s="25">
        <v>27</v>
      </c>
      <c r="C15" s="25">
        <v>35</v>
      </c>
      <c r="D15" s="25">
        <v>86</v>
      </c>
      <c r="E15" s="26">
        <v>685</v>
      </c>
      <c r="F15" s="54">
        <v>771</v>
      </c>
      <c r="G15" s="58">
        <v>0</v>
      </c>
      <c r="H15" s="25">
        <v>0</v>
      </c>
      <c r="I15" s="20">
        <v>4</v>
      </c>
      <c r="J15" s="21">
        <v>28</v>
      </c>
      <c r="K15" s="21">
        <v>2</v>
      </c>
      <c r="L15" s="21">
        <v>13</v>
      </c>
      <c r="M15" s="40">
        <v>0</v>
      </c>
      <c r="N15" s="40">
        <v>0</v>
      </c>
      <c r="O15" s="179">
        <v>0</v>
      </c>
      <c r="P15" s="179">
        <v>7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34</v>
      </c>
      <c r="Y15" s="161">
        <v>0</v>
      </c>
      <c r="Z15" s="162">
        <v>0</v>
      </c>
      <c r="AA15" s="27">
        <v>80</v>
      </c>
      <c r="AB15" s="28">
        <v>603</v>
      </c>
      <c r="AC15" s="16">
        <f t="shared" si="0"/>
        <v>683</v>
      </c>
      <c r="AD15" s="24">
        <v>8</v>
      </c>
      <c r="AE15" s="92">
        <f t="shared" si="9"/>
        <v>724</v>
      </c>
      <c r="AF15" s="50">
        <f t="shared" si="7"/>
        <v>771</v>
      </c>
      <c r="AG15" s="50">
        <f t="shared" si="8"/>
        <v>683</v>
      </c>
      <c r="AI15" s="188">
        <f t="shared" si="1"/>
        <v>7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34</v>
      </c>
      <c r="AN15" s="152">
        <f t="shared" si="6"/>
        <v>0</v>
      </c>
    </row>
    <row r="16" spans="1:40" ht="13.5">
      <c r="A16" s="24">
        <v>9</v>
      </c>
      <c r="B16" s="25">
        <v>26</v>
      </c>
      <c r="C16" s="25">
        <v>29</v>
      </c>
      <c r="D16" s="25">
        <v>87</v>
      </c>
      <c r="E16" s="26">
        <v>687</v>
      </c>
      <c r="F16" s="54">
        <v>774</v>
      </c>
      <c r="G16" s="58">
        <v>0</v>
      </c>
      <c r="H16" s="25">
        <v>0</v>
      </c>
      <c r="I16" s="20">
        <v>2</v>
      </c>
      <c r="J16" s="21">
        <v>4</v>
      </c>
      <c r="K16" s="21">
        <v>1</v>
      </c>
      <c r="L16" s="21">
        <v>13</v>
      </c>
      <c r="M16" s="40">
        <v>0</v>
      </c>
      <c r="N16" s="40">
        <v>0</v>
      </c>
      <c r="O16" s="179">
        <v>0</v>
      </c>
      <c r="P16" s="179">
        <v>7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34</v>
      </c>
      <c r="Y16" s="161">
        <v>0</v>
      </c>
      <c r="Z16" s="162">
        <v>0</v>
      </c>
      <c r="AA16" s="27">
        <v>84</v>
      </c>
      <c r="AB16" s="28">
        <v>629</v>
      </c>
      <c r="AC16" s="16">
        <f t="shared" si="0"/>
        <v>713</v>
      </c>
      <c r="AD16" s="24">
        <v>9</v>
      </c>
      <c r="AE16" s="92">
        <f t="shared" si="9"/>
        <v>754</v>
      </c>
      <c r="AF16" s="50">
        <f t="shared" si="7"/>
        <v>774</v>
      </c>
      <c r="AG16" s="50">
        <f t="shared" si="8"/>
        <v>713</v>
      </c>
      <c r="AI16" s="188">
        <f t="shared" si="1"/>
        <v>7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34</v>
      </c>
      <c r="AN16" s="152">
        <f t="shared" si="6"/>
        <v>0</v>
      </c>
    </row>
    <row r="17" spans="1:40" ht="13.5">
      <c r="A17" s="24">
        <v>10</v>
      </c>
      <c r="B17" s="25">
        <v>19</v>
      </c>
      <c r="C17" s="25">
        <v>21</v>
      </c>
      <c r="D17" s="25">
        <v>87</v>
      </c>
      <c r="E17" s="26">
        <v>689</v>
      </c>
      <c r="F17" s="54">
        <v>776</v>
      </c>
      <c r="G17" s="58">
        <v>0</v>
      </c>
      <c r="H17" s="25">
        <v>0</v>
      </c>
      <c r="I17" s="20">
        <v>1</v>
      </c>
      <c r="J17" s="21">
        <v>5</v>
      </c>
      <c r="K17" s="21">
        <v>3</v>
      </c>
      <c r="L17" s="21">
        <v>13</v>
      </c>
      <c r="M17" s="40">
        <v>0</v>
      </c>
      <c r="N17" s="40">
        <v>0</v>
      </c>
      <c r="O17" s="179">
        <v>0</v>
      </c>
      <c r="P17" s="179">
        <v>7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34</v>
      </c>
      <c r="Y17" s="161">
        <v>0</v>
      </c>
      <c r="Z17" s="162">
        <v>0</v>
      </c>
      <c r="AA17" s="27">
        <v>83</v>
      </c>
      <c r="AB17" s="28">
        <v>630</v>
      </c>
      <c r="AC17" s="16">
        <f t="shared" si="0"/>
        <v>713</v>
      </c>
      <c r="AD17" s="24">
        <v>10</v>
      </c>
      <c r="AE17" s="92">
        <f>SUM(Q17:AB17)</f>
        <v>747</v>
      </c>
      <c r="AF17" s="50">
        <f>SUM(O17:AB17)</f>
        <v>754</v>
      </c>
      <c r="AG17" s="50">
        <f t="shared" si="8"/>
        <v>713</v>
      </c>
      <c r="AI17" s="188">
        <f t="shared" si="1"/>
        <v>7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34</v>
      </c>
      <c r="AN17" s="152">
        <f t="shared" si="6"/>
        <v>0</v>
      </c>
    </row>
    <row r="18" spans="1:40" ht="13.5">
      <c r="A18" s="24">
        <v>11</v>
      </c>
      <c r="B18" s="25">
        <v>48</v>
      </c>
      <c r="C18" s="25">
        <v>40</v>
      </c>
      <c r="D18" s="25">
        <v>82</v>
      </c>
      <c r="E18" s="26">
        <v>682</v>
      </c>
      <c r="F18" s="54">
        <v>764</v>
      </c>
      <c r="G18" s="58">
        <v>0</v>
      </c>
      <c r="H18" s="25">
        <v>0</v>
      </c>
      <c r="I18" s="20">
        <v>1</v>
      </c>
      <c r="J18" s="21">
        <v>19</v>
      </c>
      <c r="K18" s="21">
        <v>3</v>
      </c>
      <c r="L18" s="21">
        <v>13</v>
      </c>
      <c r="M18" s="40">
        <v>0</v>
      </c>
      <c r="N18" s="40">
        <v>0</v>
      </c>
      <c r="O18" s="179">
        <v>0</v>
      </c>
      <c r="P18" s="179">
        <v>7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34</v>
      </c>
      <c r="Y18" s="161">
        <v>0</v>
      </c>
      <c r="Z18" s="162">
        <v>0</v>
      </c>
      <c r="AA18" s="27">
        <v>78</v>
      </c>
      <c r="AB18" s="28">
        <v>609</v>
      </c>
      <c r="AC18" s="16">
        <f t="shared" si="0"/>
        <v>687</v>
      </c>
      <c r="AD18" s="24">
        <v>11</v>
      </c>
      <c r="AE18" s="92">
        <f>SUM(O18:AB18)</f>
        <v>728</v>
      </c>
      <c r="AF18" s="50">
        <f t="shared" si="7"/>
        <v>768</v>
      </c>
      <c r="AG18" s="50">
        <f aca="true" t="shared" si="10" ref="AG18:AG31">F18-SUM(I18:Z18)</f>
        <v>687</v>
      </c>
      <c r="AI18" s="188">
        <f t="shared" si="1"/>
        <v>7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34</v>
      </c>
      <c r="AN18" s="152">
        <f t="shared" si="6"/>
        <v>0</v>
      </c>
    </row>
    <row r="19" spans="1:40" ht="13.5">
      <c r="A19" s="24">
        <v>12</v>
      </c>
      <c r="B19" s="25">
        <v>20</v>
      </c>
      <c r="C19" s="25">
        <v>22</v>
      </c>
      <c r="D19" s="25">
        <v>86</v>
      </c>
      <c r="E19" s="26">
        <v>680</v>
      </c>
      <c r="F19" s="54">
        <v>766</v>
      </c>
      <c r="G19" s="58">
        <v>0</v>
      </c>
      <c r="H19" s="25">
        <v>0</v>
      </c>
      <c r="I19" s="20">
        <v>1</v>
      </c>
      <c r="J19" s="21">
        <v>18</v>
      </c>
      <c r="K19" s="21">
        <v>3</v>
      </c>
      <c r="L19" s="21">
        <v>13</v>
      </c>
      <c r="M19" s="40">
        <v>0</v>
      </c>
      <c r="N19" s="40">
        <v>0</v>
      </c>
      <c r="O19" s="179">
        <v>0</v>
      </c>
      <c r="P19" s="179">
        <v>7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34</v>
      </c>
      <c r="Y19" s="161">
        <v>0</v>
      </c>
      <c r="Z19" s="162">
        <v>0</v>
      </c>
      <c r="AA19" s="27">
        <v>82</v>
      </c>
      <c r="AB19" s="28">
        <v>608</v>
      </c>
      <c r="AC19" s="16">
        <f t="shared" si="0"/>
        <v>690</v>
      </c>
      <c r="AD19" s="24">
        <v>12</v>
      </c>
      <c r="AE19" s="92">
        <f aca="true" t="shared" si="11" ref="AE19:AE38">SUM(O19:AB19)</f>
        <v>731</v>
      </c>
      <c r="AF19" s="50">
        <f t="shared" si="7"/>
        <v>766</v>
      </c>
      <c r="AG19" s="50">
        <f t="shared" si="10"/>
        <v>690</v>
      </c>
      <c r="AI19" s="188">
        <f aca="true" t="shared" si="12" ref="AI19:AI38">SUM(O19:P19)</f>
        <v>7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34</v>
      </c>
      <c r="AN19" s="152">
        <f t="shared" si="6"/>
        <v>0</v>
      </c>
    </row>
    <row r="20" spans="1:40" ht="13.5">
      <c r="A20" s="24">
        <v>13</v>
      </c>
      <c r="B20" s="25">
        <v>20</v>
      </c>
      <c r="C20" s="25">
        <v>23</v>
      </c>
      <c r="D20" s="25">
        <v>87</v>
      </c>
      <c r="E20" s="26">
        <v>682</v>
      </c>
      <c r="F20" s="54">
        <v>769</v>
      </c>
      <c r="G20" s="58">
        <v>0</v>
      </c>
      <c r="H20" s="25">
        <v>0</v>
      </c>
      <c r="I20" s="20">
        <v>1</v>
      </c>
      <c r="J20" s="21">
        <v>18</v>
      </c>
      <c r="K20" s="21">
        <v>3</v>
      </c>
      <c r="L20" s="21">
        <v>13</v>
      </c>
      <c r="M20" s="40">
        <v>0</v>
      </c>
      <c r="N20" s="40">
        <v>0</v>
      </c>
      <c r="O20" s="179">
        <v>0</v>
      </c>
      <c r="P20" s="179">
        <v>7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34</v>
      </c>
      <c r="Y20" s="161">
        <v>0</v>
      </c>
      <c r="Z20" s="162">
        <v>0</v>
      </c>
      <c r="AA20" s="27">
        <v>83</v>
      </c>
      <c r="AB20" s="28">
        <v>610</v>
      </c>
      <c r="AC20" s="16">
        <f t="shared" si="0"/>
        <v>693</v>
      </c>
      <c r="AD20" s="24">
        <v>13</v>
      </c>
      <c r="AE20" s="92">
        <f t="shared" si="11"/>
        <v>734</v>
      </c>
      <c r="AF20" s="50">
        <f t="shared" si="7"/>
        <v>769</v>
      </c>
      <c r="AG20" s="50">
        <f t="shared" si="10"/>
        <v>693</v>
      </c>
      <c r="AI20" s="188">
        <f t="shared" si="12"/>
        <v>7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34</v>
      </c>
      <c r="AN20" s="152">
        <f t="shared" si="6"/>
        <v>0</v>
      </c>
    </row>
    <row r="21" spans="1:40" ht="13.5">
      <c r="A21" s="24">
        <v>14</v>
      </c>
      <c r="B21" s="25">
        <v>21</v>
      </c>
      <c r="C21" s="25">
        <v>29</v>
      </c>
      <c r="D21" s="25">
        <v>91</v>
      </c>
      <c r="E21" s="26">
        <v>644</v>
      </c>
      <c r="F21" s="54">
        <v>777</v>
      </c>
      <c r="G21" s="58">
        <v>0</v>
      </c>
      <c r="H21" s="25">
        <v>0</v>
      </c>
      <c r="I21" s="20">
        <v>1</v>
      </c>
      <c r="J21" s="21">
        <v>18</v>
      </c>
      <c r="K21" s="21">
        <v>3</v>
      </c>
      <c r="L21" s="21">
        <v>15</v>
      </c>
      <c r="M21" s="40">
        <v>0</v>
      </c>
      <c r="N21" s="40">
        <v>0</v>
      </c>
      <c r="O21" s="179">
        <v>0</v>
      </c>
      <c r="P21" s="179">
        <v>7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35</v>
      </c>
      <c r="Y21" s="161">
        <v>0</v>
      </c>
      <c r="Z21" s="162">
        <v>0</v>
      </c>
      <c r="AA21" s="27">
        <v>87</v>
      </c>
      <c r="AB21" s="28">
        <v>611</v>
      </c>
      <c r="AC21" s="16">
        <f t="shared" si="0"/>
        <v>698</v>
      </c>
      <c r="AD21" s="24">
        <v>14</v>
      </c>
      <c r="AE21" s="92">
        <f t="shared" si="11"/>
        <v>740</v>
      </c>
      <c r="AF21" s="50">
        <f t="shared" si="7"/>
        <v>777</v>
      </c>
      <c r="AG21" s="50">
        <f t="shared" si="10"/>
        <v>698</v>
      </c>
      <c r="AI21" s="188">
        <f t="shared" si="12"/>
        <v>7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35</v>
      </c>
      <c r="AN21" s="152">
        <f t="shared" si="6"/>
        <v>0</v>
      </c>
    </row>
    <row r="22" spans="1:40" ht="13.5">
      <c r="A22" s="24">
        <v>15</v>
      </c>
      <c r="B22" s="25">
        <v>46</v>
      </c>
      <c r="C22" s="25">
        <v>60</v>
      </c>
      <c r="D22" s="25">
        <v>86</v>
      </c>
      <c r="E22" s="26">
        <v>705</v>
      </c>
      <c r="F22" s="54">
        <v>791</v>
      </c>
      <c r="G22" s="58">
        <v>0</v>
      </c>
      <c r="H22" s="25">
        <v>0</v>
      </c>
      <c r="I22" s="20">
        <v>2</v>
      </c>
      <c r="J22" s="21">
        <v>28</v>
      </c>
      <c r="K22" s="21">
        <v>3</v>
      </c>
      <c r="L22" s="21">
        <v>14</v>
      </c>
      <c r="M22" s="40">
        <v>0</v>
      </c>
      <c r="N22" s="40">
        <v>0</v>
      </c>
      <c r="O22" s="179">
        <v>0</v>
      </c>
      <c r="P22" s="179">
        <v>7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29</v>
      </c>
      <c r="Y22" s="161">
        <v>0</v>
      </c>
      <c r="Z22" s="162">
        <v>0</v>
      </c>
      <c r="AA22" s="27">
        <v>81</v>
      </c>
      <c r="AB22" s="28">
        <v>627</v>
      </c>
      <c r="AC22" s="16">
        <f t="shared" si="0"/>
        <v>708</v>
      </c>
      <c r="AD22" s="24">
        <v>15</v>
      </c>
      <c r="AE22" s="92">
        <f t="shared" si="11"/>
        <v>744</v>
      </c>
      <c r="AF22" s="50">
        <f t="shared" si="7"/>
        <v>791</v>
      </c>
      <c r="AG22" s="50">
        <f t="shared" si="10"/>
        <v>708</v>
      </c>
      <c r="AI22" s="188">
        <f t="shared" si="12"/>
        <v>7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29</v>
      </c>
      <c r="AN22" s="152">
        <f t="shared" si="6"/>
        <v>0</v>
      </c>
    </row>
    <row r="23" spans="1:40" ht="13.5">
      <c r="A23" s="24">
        <v>16</v>
      </c>
      <c r="B23" s="25">
        <v>36</v>
      </c>
      <c r="C23" s="25">
        <v>31</v>
      </c>
      <c r="D23" s="25">
        <v>90</v>
      </c>
      <c r="E23" s="26">
        <v>696</v>
      </c>
      <c r="F23" s="54">
        <v>786</v>
      </c>
      <c r="G23" s="58">
        <v>0</v>
      </c>
      <c r="H23" s="25">
        <v>0</v>
      </c>
      <c r="I23" s="20">
        <v>2</v>
      </c>
      <c r="J23" s="21">
        <v>3</v>
      </c>
      <c r="K23" s="21">
        <v>3</v>
      </c>
      <c r="L23" s="21">
        <v>14</v>
      </c>
      <c r="M23" s="40">
        <v>0</v>
      </c>
      <c r="N23" s="40">
        <v>0</v>
      </c>
      <c r="O23" s="179">
        <v>0</v>
      </c>
      <c r="P23" s="179">
        <v>7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29</v>
      </c>
      <c r="Y23" s="161">
        <v>0</v>
      </c>
      <c r="Z23" s="162">
        <v>0</v>
      </c>
      <c r="AA23" s="27">
        <v>85</v>
      </c>
      <c r="AB23" s="28">
        <v>643</v>
      </c>
      <c r="AC23" s="16">
        <f t="shared" si="0"/>
        <v>728</v>
      </c>
      <c r="AD23" s="24">
        <v>16</v>
      </c>
      <c r="AE23" s="92">
        <f t="shared" si="11"/>
        <v>764</v>
      </c>
      <c r="AF23" s="50">
        <f t="shared" si="7"/>
        <v>786</v>
      </c>
      <c r="AG23" s="50">
        <f t="shared" si="10"/>
        <v>728</v>
      </c>
      <c r="AI23" s="188">
        <f t="shared" si="12"/>
        <v>7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29</v>
      </c>
      <c r="AN23" s="152">
        <f t="shared" si="6"/>
        <v>0</v>
      </c>
    </row>
    <row r="24" spans="1:40" ht="13.5">
      <c r="A24" s="24">
        <v>17</v>
      </c>
      <c r="B24" s="25">
        <v>24</v>
      </c>
      <c r="C24" s="25">
        <v>27</v>
      </c>
      <c r="D24" s="25">
        <v>89</v>
      </c>
      <c r="E24" s="26">
        <v>700</v>
      </c>
      <c r="F24" s="54">
        <v>789</v>
      </c>
      <c r="G24" s="58">
        <v>0</v>
      </c>
      <c r="H24" s="25">
        <v>0</v>
      </c>
      <c r="I24" s="20">
        <v>3</v>
      </c>
      <c r="J24" s="21">
        <v>4</v>
      </c>
      <c r="K24" s="21">
        <v>3</v>
      </c>
      <c r="L24" s="21">
        <v>14</v>
      </c>
      <c r="M24" s="40">
        <v>0</v>
      </c>
      <c r="N24" s="40">
        <v>0</v>
      </c>
      <c r="O24" s="179">
        <v>0</v>
      </c>
      <c r="P24" s="179">
        <v>7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29</v>
      </c>
      <c r="Y24" s="161">
        <v>0</v>
      </c>
      <c r="Z24" s="162">
        <v>0</v>
      </c>
      <c r="AA24" s="27">
        <v>83</v>
      </c>
      <c r="AB24" s="28">
        <v>646</v>
      </c>
      <c r="AC24" s="16">
        <f t="shared" si="0"/>
        <v>729</v>
      </c>
      <c r="AD24" s="24">
        <v>17</v>
      </c>
      <c r="AE24" s="92">
        <f t="shared" si="11"/>
        <v>765</v>
      </c>
      <c r="AF24" s="50">
        <f t="shared" si="7"/>
        <v>789</v>
      </c>
      <c r="AG24" s="50">
        <f t="shared" si="10"/>
        <v>729</v>
      </c>
      <c r="AI24" s="188">
        <f t="shared" si="12"/>
        <v>7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29</v>
      </c>
      <c r="AN24" s="152">
        <f t="shared" si="6"/>
        <v>0</v>
      </c>
    </row>
    <row r="25" spans="1:40" ht="13.5">
      <c r="A25" s="24">
        <v>18</v>
      </c>
      <c r="B25" s="25">
        <v>30</v>
      </c>
      <c r="C25" s="25">
        <v>16</v>
      </c>
      <c r="D25" s="25">
        <v>88</v>
      </c>
      <c r="E25" s="26">
        <v>687</v>
      </c>
      <c r="F25" s="54">
        <v>775</v>
      </c>
      <c r="G25" s="58">
        <v>0</v>
      </c>
      <c r="H25" s="25">
        <v>0</v>
      </c>
      <c r="I25" s="20">
        <v>4</v>
      </c>
      <c r="J25" s="21">
        <v>17</v>
      </c>
      <c r="K25" s="21">
        <v>3</v>
      </c>
      <c r="L25" s="21">
        <v>14</v>
      </c>
      <c r="M25" s="40">
        <v>0</v>
      </c>
      <c r="N25" s="40">
        <v>0</v>
      </c>
      <c r="O25" s="179">
        <v>0</v>
      </c>
      <c r="P25" s="179">
        <v>7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28</v>
      </c>
      <c r="Y25" s="161">
        <v>0</v>
      </c>
      <c r="Z25" s="162">
        <v>0</v>
      </c>
      <c r="AA25" s="27">
        <v>81</v>
      </c>
      <c r="AB25" s="28">
        <v>621</v>
      </c>
      <c r="AC25" s="16">
        <f t="shared" si="0"/>
        <v>702</v>
      </c>
      <c r="AD25" s="24">
        <v>18</v>
      </c>
      <c r="AE25" s="92">
        <f t="shared" si="11"/>
        <v>737</v>
      </c>
      <c r="AF25" s="50">
        <f t="shared" si="7"/>
        <v>775</v>
      </c>
      <c r="AG25" s="50">
        <f t="shared" si="10"/>
        <v>702</v>
      </c>
      <c r="AI25" s="188">
        <f t="shared" si="12"/>
        <v>7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28</v>
      </c>
      <c r="AN25" s="152">
        <f t="shared" si="6"/>
        <v>0</v>
      </c>
    </row>
    <row r="26" spans="1:40" ht="13.5">
      <c r="A26" s="24">
        <v>19</v>
      </c>
      <c r="B26" s="25">
        <v>33</v>
      </c>
      <c r="C26" s="25">
        <v>19</v>
      </c>
      <c r="D26" s="25">
        <v>87</v>
      </c>
      <c r="E26" s="26">
        <v>674</v>
      </c>
      <c r="F26" s="54">
        <v>761</v>
      </c>
      <c r="G26" s="58">
        <v>0</v>
      </c>
      <c r="H26" s="25">
        <v>0</v>
      </c>
      <c r="I26" s="20">
        <v>4</v>
      </c>
      <c r="J26" s="21">
        <v>16</v>
      </c>
      <c r="K26" s="21">
        <v>3</v>
      </c>
      <c r="L26" s="21">
        <v>15</v>
      </c>
      <c r="M26" s="40">
        <v>0</v>
      </c>
      <c r="N26" s="40">
        <v>0</v>
      </c>
      <c r="O26" s="179">
        <v>0</v>
      </c>
      <c r="P26" s="179">
        <v>7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28</v>
      </c>
      <c r="Y26" s="161">
        <v>0</v>
      </c>
      <c r="Z26" s="162">
        <v>0</v>
      </c>
      <c r="AA26" s="27">
        <v>80</v>
      </c>
      <c r="AB26" s="28">
        <v>608</v>
      </c>
      <c r="AC26" s="16">
        <f t="shared" si="0"/>
        <v>688</v>
      </c>
      <c r="AD26" s="24">
        <v>19</v>
      </c>
      <c r="AE26" s="92">
        <f t="shared" si="11"/>
        <v>723</v>
      </c>
      <c r="AF26" s="50">
        <f t="shared" si="7"/>
        <v>761</v>
      </c>
      <c r="AG26" s="50">
        <f t="shared" si="10"/>
        <v>688</v>
      </c>
      <c r="AI26" s="188">
        <f t="shared" si="12"/>
        <v>7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28</v>
      </c>
      <c r="AN26" s="152">
        <f t="shared" si="6"/>
        <v>0</v>
      </c>
    </row>
    <row r="27" spans="1:40" ht="13.5">
      <c r="A27" s="24">
        <v>20</v>
      </c>
      <c r="B27" s="25">
        <v>16</v>
      </c>
      <c r="C27" s="25">
        <v>27</v>
      </c>
      <c r="D27" s="25">
        <v>88</v>
      </c>
      <c r="E27" s="26">
        <v>684</v>
      </c>
      <c r="F27" s="54">
        <v>772</v>
      </c>
      <c r="G27" s="58">
        <v>0</v>
      </c>
      <c r="H27" s="25">
        <v>0</v>
      </c>
      <c r="I27" s="20">
        <v>4</v>
      </c>
      <c r="J27" s="21">
        <v>16</v>
      </c>
      <c r="K27" s="21">
        <v>3</v>
      </c>
      <c r="L27" s="21">
        <v>15</v>
      </c>
      <c r="M27" s="40">
        <v>0</v>
      </c>
      <c r="N27" s="40">
        <v>0</v>
      </c>
      <c r="O27" s="179">
        <v>0</v>
      </c>
      <c r="P27" s="179">
        <v>7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28</v>
      </c>
      <c r="Y27" s="161">
        <v>0</v>
      </c>
      <c r="Z27" s="162">
        <v>0</v>
      </c>
      <c r="AA27" s="27">
        <v>81</v>
      </c>
      <c r="AB27" s="28">
        <v>618</v>
      </c>
      <c r="AC27" s="16">
        <f t="shared" si="0"/>
        <v>699</v>
      </c>
      <c r="AD27" s="24">
        <v>20</v>
      </c>
      <c r="AE27" s="92">
        <f t="shared" si="11"/>
        <v>734</v>
      </c>
      <c r="AF27" s="50">
        <f t="shared" si="7"/>
        <v>772</v>
      </c>
      <c r="AG27" s="50">
        <f t="shared" si="10"/>
        <v>699</v>
      </c>
      <c r="AI27" s="188">
        <f t="shared" si="12"/>
        <v>7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28</v>
      </c>
      <c r="AN27" s="152">
        <f t="shared" si="6"/>
        <v>0</v>
      </c>
    </row>
    <row r="28" spans="1:40" ht="13.5">
      <c r="A28" s="24">
        <v>21</v>
      </c>
      <c r="B28" s="25">
        <v>28</v>
      </c>
      <c r="C28" s="25">
        <v>53</v>
      </c>
      <c r="D28" s="25">
        <v>89</v>
      </c>
      <c r="E28" s="26">
        <v>708</v>
      </c>
      <c r="F28" s="54">
        <v>797</v>
      </c>
      <c r="G28" s="58">
        <v>0</v>
      </c>
      <c r="H28" s="25">
        <v>0</v>
      </c>
      <c r="I28" s="20">
        <v>4</v>
      </c>
      <c r="J28" s="21">
        <v>16</v>
      </c>
      <c r="K28" s="21">
        <v>3</v>
      </c>
      <c r="L28" s="21">
        <v>15</v>
      </c>
      <c r="M28" s="40">
        <v>0</v>
      </c>
      <c r="N28" s="40">
        <v>0</v>
      </c>
      <c r="O28" s="179">
        <v>0</v>
      </c>
      <c r="P28" s="179">
        <v>7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28</v>
      </c>
      <c r="Y28" s="161">
        <v>0</v>
      </c>
      <c r="Z28" s="162">
        <v>0</v>
      </c>
      <c r="AA28" s="27">
        <v>82</v>
      </c>
      <c r="AB28" s="28">
        <v>642</v>
      </c>
      <c r="AC28" s="16">
        <f t="shared" si="0"/>
        <v>724</v>
      </c>
      <c r="AD28" s="24">
        <v>21</v>
      </c>
      <c r="AE28" s="92">
        <f t="shared" si="11"/>
        <v>759</v>
      </c>
      <c r="AF28" s="50">
        <f t="shared" si="7"/>
        <v>797</v>
      </c>
      <c r="AG28" s="50">
        <f t="shared" si="10"/>
        <v>724</v>
      </c>
      <c r="AI28" s="188">
        <f t="shared" si="12"/>
        <v>7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28</v>
      </c>
      <c r="AN28" s="152">
        <f t="shared" si="6"/>
        <v>0</v>
      </c>
    </row>
    <row r="29" spans="1:40" ht="13.5">
      <c r="A29" s="24">
        <v>22</v>
      </c>
      <c r="B29" s="25">
        <v>26</v>
      </c>
      <c r="C29" s="25">
        <v>33</v>
      </c>
      <c r="D29" s="25">
        <v>89</v>
      </c>
      <c r="E29" s="26">
        <v>715</v>
      </c>
      <c r="F29" s="54">
        <v>804</v>
      </c>
      <c r="G29" s="58">
        <v>0</v>
      </c>
      <c r="H29" s="25">
        <v>0</v>
      </c>
      <c r="I29" s="20">
        <v>4</v>
      </c>
      <c r="J29" s="21">
        <v>20</v>
      </c>
      <c r="K29" s="21">
        <v>3</v>
      </c>
      <c r="L29" s="21">
        <v>15</v>
      </c>
      <c r="M29" s="40">
        <v>0</v>
      </c>
      <c r="N29" s="40">
        <v>0</v>
      </c>
      <c r="O29" s="179">
        <v>0</v>
      </c>
      <c r="P29" s="179">
        <v>7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28</v>
      </c>
      <c r="Y29" s="161">
        <v>0</v>
      </c>
      <c r="Z29" s="162">
        <v>0</v>
      </c>
      <c r="AA29" s="27">
        <v>82</v>
      </c>
      <c r="AB29" s="28">
        <v>645</v>
      </c>
      <c r="AC29" s="16">
        <f t="shared" si="0"/>
        <v>727</v>
      </c>
      <c r="AD29" s="24">
        <v>22</v>
      </c>
      <c r="AE29" s="92">
        <f t="shared" si="11"/>
        <v>762</v>
      </c>
      <c r="AF29" s="50">
        <f t="shared" si="7"/>
        <v>804</v>
      </c>
      <c r="AG29" s="50">
        <f t="shared" si="10"/>
        <v>727</v>
      </c>
      <c r="AI29" s="188">
        <f t="shared" si="12"/>
        <v>7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28</v>
      </c>
      <c r="AN29" s="152">
        <f t="shared" si="6"/>
        <v>0</v>
      </c>
    </row>
    <row r="30" spans="1:40" ht="13.5">
      <c r="A30" s="24">
        <v>23</v>
      </c>
      <c r="B30" s="25">
        <v>46</v>
      </c>
      <c r="C30" s="25">
        <v>37</v>
      </c>
      <c r="D30" s="25">
        <v>89</v>
      </c>
      <c r="E30" s="26">
        <v>706</v>
      </c>
      <c r="F30" s="54">
        <v>795</v>
      </c>
      <c r="G30" s="58">
        <v>0</v>
      </c>
      <c r="H30" s="25">
        <v>0</v>
      </c>
      <c r="I30" s="20">
        <v>2</v>
      </c>
      <c r="J30" s="21">
        <v>6</v>
      </c>
      <c r="K30" s="21">
        <v>3</v>
      </c>
      <c r="L30" s="21">
        <v>15</v>
      </c>
      <c r="M30" s="40">
        <v>0</v>
      </c>
      <c r="N30" s="40">
        <v>0</v>
      </c>
      <c r="O30" s="179">
        <v>0</v>
      </c>
      <c r="P30" s="179">
        <v>7</v>
      </c>
      <c r="Q30" s="175">
        <v>0</v>
      </c>
      <c r="R30" s="147">
        <v>0</v>
      </c>
      <c r="S30" s="114">
        <v>0</v>
      </c>
      <c r="T30" s="115">
        <v>0</v>
      </c>
      <c r="U30" s="139">
        <v>0</v>
      </c>
      <c r="V30" s="140">
        <v>0</v>
      </c>
      <c r="W30" s="129">
        <v>0</v>
      </c>
      <c r="X30" s="155">
        <v>28</v>
      </c>
      <c r="Y30" s="161">
        <v>0</v>
      </c>
      <c r="Z30" s="162">
        <v>0</v>
      </c>
      <c r="AA30" s="27">
        <v>84</v>
      </c>
      <c r="AB30" s="28">
        <v>650</v>
      </c>
      <c r="AC30" s="16">
        <f t="shared" si="0"/>
        <v>734</v>
      </c>
      <c r="AD30" s="24">
        <v>23</v>
      </c>
      <c r="AE30" s="92">
        <f t="shared" si="11"/>
        <v>769</v>
      </c>
      <c r="AF30" s="50">
        <f t="shared" si="7"/>
        <v>795</v>
      </c>
      <c r="AG30" s="50">
        <f t="shared" si="10"/>
        <v>734</v>
      </c>
      <c r="AI30" s="188">
        <f t="shared" si="12"/>
        <v>7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28</v>
      </c>
      <c r="AN30" s="152">
        <f t="shared" si="6"/>
        <v>0</v>
      </c>
    </row>
    <row r="31" spans="1:40" ht="13.5">
      <c r="A31" s="24">
        <v>24</v>
      </c>
      <c r="B31" s="25">
        <v>20</v>
      </c>
      <c r="C31" s="25">
        <v>14</v>
      </c>
      <c r="D31" s="25">
        <v>89</v>
      </c>
      <c r="E31" s="26">
        <v>700</v>
      </c>
      <c r="F31" s="54">
        <v>789</v>
      </c>
      <c r="G31" s="58">
        <v>0</v>
      </c>
      <c r="H31" s="25">
        <v>0</v>
      </c>
      <c r="I31" s="20">
        <v>3</v>
      </c>
      <c r="J31" s="21">
        <v>7</v>
      </c>
      <c r="K31" s="21">
        <v>3</v>
      </c>
      <c r="L31" s="21">
        <v>15</v>
      </c>
      <c r="M31" s="40">
        <v>0</v>
      </c>
      <c r="N31" s="40">
        <v>0</v>
      </c>
      <c r="O31" s="179">
        <v>0</v>
      </c>
      <c r="P31" s="179">
        <v>7</v>
      </c>
      <c r="Q31" s="175">
        <v>0</v>
      </c>
      <c r="R31" s="147">
        <v>0</v>
      </c>
      <c r="S31" s="114">
        <v>0</v>
      </c>
      <c r="T31" s="115">
        <v>0</v>
      </c>
      <c r="U31" s="139">
        <v>0</v>
      </c>
      <c r="V31" s="140">
        <v>0</v>
      </c>
      <c r="W31" s="129">
        <v>0</v>
      </c>
      <c r="X31" s="155">
        <v>28</v>
      </c>
      <c r="Y31" s="161">
        <v>0</v>
      </c>
      <c r="Z31" s="162">
        <v>0</v>
      </c>
      <c r="AA31" s="27">
        <v>83</v>
      </c>
      <c r="AB31" s="28">
        <v>643</v>
      </c>
      <c r="AC31" s="16">
        <f t="shared" si="0"/>
        <v>726</v>
      </c>
      <c r="AD31" s="24">
        <v>24</v>
      </c>
      <c r="AE31" s="92">
        <f t="shared" si="11"/>
        <v>761</v>
      </c>
      <c r="AF31" s="50">
        <f t="shared" si="7"/>
        <v>789</v>
      </c>
      <c r="AG31" s="50">
        <f t="shared" si="10"/>
        <v>726</v>
      </c>
      <c r="AI31" s="188">
        <f t="shared" si="12"/>
        <v>7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28</v>
      </c>
      <c r="AN31" s="152">
        <f t="shared" si="6"/>
        <v>0</v>
      </c>
    </row>
    <row r="32" spans="1:40" ht="13.5">
      <c r="A32" s="24">
        <v>25</v>
      </c>
      <c r="B32" s="25">
        <v>26</v>
      </c>
      <c r="C32" s="25">
        <v>22</v>
      </c>
      <c r="D32" s="25">
        <v>87</v>
      </c>
      <c r="E32" s="26">
        <v>698</v>
      </c>
      <c r="F32" s="54">
        <v>785</v>
      </c>
      <c r="G32" s="58">
        <v>0</v>
      </c>
      <c r="H32" s="25">
        <v>0</v>
      </c>
      <c r="I32" s="20">
        <v>5</v>
      </c>
      <c r="J32" s="21">
        <v>14</v>
      </c>
      <c r="K32" s="21">
        <v>3</v>
      </c>
      <c r="L32" s="21">
        <v>15</v>
      </c>
      <c r="M32" s="40">
        <v>0</v>
      </c>
      <c r="N32" s="40">
        <v>0</v>
      </c>
      <c r="O32" s="179">
        <v>0</v>
      </c>
      <c r="P32" s="179">
        <v>7</v>
      </c>
      <c r="Q32" s="175">
        <v>0</v>
      </c>
      <c r="R32" s="147">
        <v>0</v>
      </c>
      <c r="S32" s="114">
        <v>0</v>
      </c>
      <c r="T32" s="115">
        <v>0</v>
      </c>
      <c r="U32" s="139">
        <v>0</v>
      </c>
      <c r="V32" s="140">
        <v>0</v>
      </c>
      <c r="W32" s="129">
        <v>0</v>
      </c>
      <c r="X32" s="155">
        <v>28</v>
      </c>
      <c r="Y32" s="161">
        <v>0</v>
      </c>
      <c r="Z32" s="162">
        <v>0</v>
      </c>
      <c r="AA32" s="27">
        <v>79</v>
      </c>
      <c r="AB32" s="28">
        <v>634</v>
      </c>
      <c r="AC32" s="16">
        <f t="shared" si="0"/>
        <v>713</v>
      </c>
      <c r="AD32" s="24">
        <v>25</v>
      </c>
      <c r="AE32" s="92">
        <f t="shared" si="11"/>
        <v>748</v>
      </c>
      <c r="AF32" s="50">
        <f t="shared" si="7"/>
        <v>785</v>
      </c>
      <c r="AG32" s="50">
        <f aca="true" t="shared" si="13" ref="AG32:AG38">F32-SUM(I32:Z32)</f>
        <v>713</v>
      </c>
      <c r="AI32" s="188">
        <f t="shared" si="12"/>
        <v>7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28</v>
      </c>
      <c r="AN32" s="152">
        <f t="shared" si="6"/>
        <v>0</v>
      </c>
    </row>
    <row r="33" spans="1:40" ht="13.5">
      <c r="A33" s="24">
        <v>26</v>
      </c>
      <c r="B33" s="25">
        <v>29</v>
      </c>
      <c r="C33" s="25">
        <v>22</v>
      </c>
      <c r="D33" s="25">
        <v>91</v>
      </c>
      <c r="E33" s="26">
        <v>687</v>
      </c>
      <c r="F33" s="54">
        <v>778</v>
      </c>
      <c r="G33" s="58">
        <v>0</v>
      </c>
      <c r="H33" s="25">
        <v>0</v>
      </c>
      <c r="I33" s="20">
        <v>5</v>
      </c>
      <c r="J33" s="21">
        <v>13</v>
      </c>
      <c r="K33" s="21">
        <v>3</v>
      </c>
      <c r="L33" s="21">
        <v>15</v>
      </c>
      <c r="M33" s="40">
        <v>0</v>
      </c>
      <c r="N33" s="40">
        <v>0</v>
      </c>
      <c r="O33" s="179">
        <v>0</v>
      </c>
      <c r="P33" s="179">
        <v>7</v>
      </c>
      <c r="Q33" s="175">
        <v>0</v>
      </c>
      <c r="R33" s="147">
        <v>0</v>
      </c>
      <c r="S33" s="114">
        <v>0</v>
      </c>
      <c r="T33" s="115">
        <v>0</v>
      </c>
      <c r="U33" s="139">
        <v>0</v>
      </c>
      <c r="V33" s="140">
        <v>0</v>
      </c>
      <c r="W33" s="129">
        <v>0</v>
      </c>
      <c r="X33" s="155">
        <v>28</v>
      </c>
      <c r="Y33" s="161">
        <v>0</v>
      </c>
      <c r="Z33" s="162">
        <v>0</v>
      </c>
      <c r="AA33" s="27">
        <v>83</v>
      </c>
      <c r="AB33" s="28">
        <v>624</v>
      </c>
      <c r="AC33" s="16">
        <f t="shared" si="0"/>
        <v>707</v>
      </c>
      <c r="AD33" s="24">
        <v>26</v>
      </c>
      <c r="AE33" s="92">
        <f t="shared" si="11"/>
        <v>742</v>
      </c>
      <c r="AF33" s="50">
        <f t="shared" si="7"/>
        <v>778</v>
      </c>
      <c r="AG33" s="50">
        <f t="shared" si="13"/>
        <v>707</v>
      </c>
      <c r="AI33" s="188">
        <f t="shared" si="12"/>
        <v>7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28</v>
      </c>
      <c r="AN33" s="152">
        <f t="shared" si="6"/>
        <v>0</v>
      </c>
    </row>
    <row r="34" spans="1:40" ht="13.5">
      <c r="A34" s="24">
        <v>27</v>
      </c>
      <c r="B34" s="25">
        <v>28</v>
      </c>
      <c r="C34" s="25">
        <v>18</v>
      </c>
      <c r="D34" s="25">
        <v>88</v>
      </c>
      <c r="E34" s="26">
        <v>679</v>
      </c>
      <c r="F34" s="54">
        <v>767</v>
      </c>
      <c r="G34" s="58">
        <v>0</v>
      </c>
      <c r="H34" s="25">
        <v>0</v>
      </c>
      <c r="I34" s="20">
        <v>5</v>
      </c>
      <c r="J34" s="21">
        <v>13</v>
      </c>
      <c r="K34" s="21">
        <v>3</v>
      </c>
      <c r="L34" s="21">
        <v>15</v>
      </c>
      <c r="M34" s="40">
        <v>0</v>
      </c>
      <c r="N34" s="40">
        <v>0</v>
      </c>
      <c r="O34" s="179">
        <v>0</v>
      </c>
      <c r="P34" s="179">
        <v>7</v>
      </c>
      <c r="Q34" s="175">
        <v>0</v>
      </c>
      <c r="R34" s="147">
        <v>0</v>
      </c>
      <c r="S34" s="114">
        <v>0</v>
      </c>
      <c r="T34" s="115">
        <v>0</v>
      </c>
      <c r="U34" s="139">
        <v>0</v>
      </c>
      <c r="V34" s="140">
        <v>0</v>
      </c>
      <c r="W34" s="129">
        <v>0</v>
      </c>
      <c r="X34" s="155">
        <v>28</v>
      </c>
      <c r="Y34" s="161">
        <v>0</v>
      </c>
      <c r="Z34" s="162">
        <v>0</v>
      </c>
      <c r="AA34" s="27">
        <v>80</v>
      </c>
      <c r="AB34" s="28">
        <v>616</v>
      </c>
      <c r="AC34" s="16">
        <f t="shared" si="0"/>
        <v>696</v>
      </c>
      <c r="AD34" s="24">
        <v>27</v>
      </c>
      <c r="AE34" s="92">
        <f t="shared" si="11"/>
        <v>731</v>
      </c>
      <c r="AF34" s="50">
        <f t="shared" si="7"/>
        <v>768</v>
      </c>
      <c r="AG34" s="50">
        <f t="shared" si="13"/>
        <v>696</v>
      </c>
      <c r="AI34" s="188">
        <f t="shared" si="12"/>
        <v>7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28</v>
      </c>
      <c r="AN34" s="152">
        <f t="shared" si="6"/>
        <v>0</v>
      </c>
    </row>
    <row r="35" spans="1:40" ht="13.5">
      <c r="A35" s="24">
        <v>28</v>
      </c>
      <c r="B35" s="25">
        <v>21</v>
      </c>
      <c r="C35" s="25">
        <v>32</v>
      </c>
      <c r="D35" s="25">
        <v>88</v>
      </c>
      <c r="E35" s="26">
        <v>690</v>
      </c>
      <c r="F35" s="54">
        <v>778</v>
      </c>
      <c r="G35" s="58">
        <v>0</v>
      </c>
      <c r="H35" s="25">
        <v>0</v>
      </c>
      <c r="I35" s="20">
        <v>5</v>
      </c>
      <c r="J35" s="21">
        <v>13</v>
      </c>
      <c r="K35" s="21">
        <v>2</v>
      </c>
      <c r="L35" s="21">
        <v>15</v>
      </c>
      <c r="M35" s="40">
        <v>0</v>
      </c>
      <c r="N35" s="40">
        <v>0</v>
      </c>
      <c r="O35" s="179">
        <v>0</v>
      </c>
      <c r="P35" s="179">
        <v>7</v>
      </c>
      <c r="Q35" s="175">
        <v>0</v>
      </c>
      <c r="R35" s="147">
        <v>0</v>
      </c>
      <c r="S35" s="114">
        <v>0</v>
      </c>
      <c r="T35" s="115">
        <v>0</v>
      </c>
      <c r="U35" s="139">
        <v>0</v>
      </c>
      <c r="V35" s="140">
        <v>0</v>
      </c>
      <c r="W35" s="129">
        <v>0</v>
      </c>
      <c r="X35" s="155">
        <v>28</v>
      </c>
      <c r="Y35" s="161">
        <v>0</v>
      </c>
      <c r="Z35" s="162">
        <v>0</v>
      </c>
      <c r="AA35" s="27">
        <v>81</v>
      </c>
      <c r="AB35" s="28">
        <v>627</v>
      </c>
      <c r="AC35" s="16">
        <f t="shared" si="0"/>
        <v>708</v>
      </c>
      <c r="AD35" s="24">
        <v>28</v>
      </c>
      <c r="AE35" s="92">
        <f t="shared" si="11"/>
        <v>743</v>
      </c>
      <c r="AF35" s="50">
        <f t="shared" si="7"/>
        <v>778</v>
      </c>
      <c r="AG35" s="50">
        <f t="shared" si="13"/>
        <v>708</v>
      </c>
      <c r="AI35" s="188">
        <f t="shared" si="12"/>
        <v>7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28</v>
      </c>
      <c r="AN35" s="152">
        <f t="shared" si="6"/>
        <v>0</v>
      </c>
    </row>
    <row r="36" spans="1:40" ht="13.5">
      <c r="A36" s="24">
        <v>29</v>
      </c>
      <c r="B36" s="25">
        <v>20</v>
      </c>
      <c r="C36" s="25">
        <v>40</v>
      </c>
      <c r="D36" s="25">
        <v>93</v>
      </c>
      <c r="E36" s="26">
        <v>705</v>
      </c>
      <c r="F36" s="54">
        <v>798</v>
      </c>
      <c r="G36" s="58">
        <v>0</v>
      </c>
      <c r="H36" s="25">
        <v>0</v>
      </c>
      <c r="I36" s="20">
        <v>5</v>
      </c>
      <c r="J36" s="21">
        <v>19</v>
      </c>
      <c r="K36" s="21">
        <v>2</v>
      </c>
      <c r="L36" s="21">
        <v>15</v>
      </c>
      <c r="M36" s="40">
        <v>0</v>
      </c>
      <c r="N36" s="40">
        <v>0</v>
      </c>
      <c r="O36" s="179">
        <v>0</v>
      </c>
      <c r="P36" s="179">
        <v>7</v>
      </c>
      <c r="Q36" s="175">
        <v>0</v>
      </c>
      <c r="R36" s="147">
        <v>0</v>
      </c>
      <c r="S36" s="114">
        <v>0</v>
      </c>
      <c r="T36" s="115">
        <v>0</v>
      </c>
      <c r="U36" s="139">
        <v>0</v>
      </c>
      <c r="V36" s="140">
        <v>0</v>
      </c>
      <c r="W36" s="129">
        <v>0</v>
      </c>
      <c r="X36" s="155">
        <v>18</v>
      </c>
      <c r="Y36" s="161">
        <v>0</v>
      </c>
      <c r="Z36" s="162">
        <v>0</v>
      </c>
      <c r="AA36" s="27">
        <v>86</v>
      </c>
      <c r="AB36" s="28">
        <v>646</v>
      </c>
      <c r="AC36" s="16">
        <f t="shared" si="0"/>
        <v>732</v>
      </c>
      <c r="AD36" s="24">
        <v>29</v>
      </c>
      <c r="AE36" s="92">
        <f t="shared" si="11"/>
        <v>757</v>
      </c>
      <c r="AF36" s="50">
        <f t="shared" si="7"/>
        <v>798</v>
      </c>
      <c r="AG36" s="50">
        <f t="shared" si="13"/>
        <v>732</v>
      </c>
      <c r="AI36" s="188">
        <f t="shared" si="12"/>
        <v>7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18</v>
      </c>
      <c r="AN36" s="152">
        <f t="shared" si="6"/>
        <v>0</v>
      </c>
    </row>
    <row r="37" spans="1:40" ht="13.5">
      <c r="A37" s="24">
        <v>30</v>
      </c>
      <c r="B37" s="25">
        <v>45</v>
      </c>
      <c r="C37" s="25">
        <v>24</v>
      </c>
      <c r="D37" s="25">
        <v>92</v>
      </c>
      <c r="E37" s="26">
        <v>685</v>
      </c>
      <c r="F37" s="54">
        <v>777</v>
      </c>
      <c r="G37" s="64">
        <v>0</v>
      </c>
      <c r="H37" s="65">
        <v>0</v>
      </c>
      <c r="I37" s="20">
        <v>2</v>
      </c>
      <c r="J37" s="21">
        <v>11</v>
      </c>
      <c r="K37" s="21">
        <v>2</v>
      </c>
      <c r="L37" s="21">
        <v>16</v>
      </c>
      <c r="M37" s="40">
        <v>0</v>
      </c>
      <c r="N37" s="40">
        <v>0</v>
      </c>
      <c r="O37" s="179">
        <v>0</v>
      </c>
      <c r="P37" s="179">
        <v>7</v>
      </c>
      <c r="Q37" s="175">
        <v>0</v>
      </c>
      <c r="R37" s="147">
        <v>0</v>
      </c>
      <c r="S37" s="114">
        <v>0</v>
      </c>
      <c r="T37" s="115">
        <v>0</v>
      </c>
      <c r="U37" s="139">
        <v>0</v>
      </c>
      <c r="V37" s="140">
        <v>0</v>
      </c>
      <c r="W37" s="129">
        <v>0</v>
      </c>
      <c r="X37" s="155">
        <v>17</v>
      </c>
      <c r="Y37" s="161">
        <v>0</v>
      </c>
      <c r="Z37" s="162">
        <v>0</v>
      </c>
      <c r="AA37" s="27">
        <v>88</v>
      </c>
      <c r="AB37" s="28">
        <v>634</v>
      </c>
      <c r="AC37" s="16">
        <f t="shared" si="0"/>
        <v>722</v>
      </c>
      <c r="AD37" s="24">
        <v>30</v>
      </c>
      <c r="AE37" s="92">
        <f t="shared" si="11"/>
        <v>746</v>
      </c>
      <c r="AF37" s="50">
        <f t="shared" si="7"/>
        <v>777</v>
      </c>
      <c r="AG37" s="50">
        <f t="shared" si="13"/>
        <v>722</v>
      </c>
      <c r="AI37" s="188">
        <f t="shared" si="12"/>
        <v>7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17</v>
      </c>
      <c r="AN37" s="152">
        <f t="shared" si="6"/>
        <v>0</v>
      </c>
    </row>
    <row r="38" spans="1:40" ht="14.25" thickBot="1">
      <c r="A38" s="29">
        <v>31</v>
      </c>
      <c r="B38" s="25">
        <v>40</v>
      </c>
      <c r="C38" s="25">
        <v>38</v>
      </c>
      <c r="D38" s="25">
        <v>93</v>
      </c>
      <c r="E38" s="26">
        <v>682</v>
      </c>
      <c r="F38" s="57">
        <v>775</v>
      </c>
      <c r="G38" s="57">
        <v>0</v>
      </c>
      <c r="H38" s="57">
        <v>0</v>
      </c>
      <c r="I38" s="20">
        <v>2</v>
      </c>
      <c r="J38" s="21">
        <v>3</v>
      </c>
      <c r="K38" s="21">
        <v>2</v>
      </c>
      <c r="L38" s="21">
        <v>16</v>
      </c>
      <c r="M38" s="41">
        <v>0</v>
      </c>
      <c r="N38" s="41">
        <v>0</v>
      </c>
      <c r="O38" s="263">
        <v>0</v>
      </c>
      <c r="P38" s="263">
        <v>7</v>
      </c>
      <c r="Q38" s="264">
        <v>0</v>
      </c>
      <c r="R38" s="265">
        <v>0</v>
      </c>
      <c r="S38" s="266">
        <v>0</v>
      </c>
      <c r="T38" s="267">
        <v>0</v>
      </c>
      <c r="U38" s="141">
        <v>0</v>
      </c>
      <c r="V38" s="142">
        <v>0</v>
      </c>
      <c r="W38" s="268">
        <v>0</v>
      </c>
      <c r="X38" s="269">
        <v>17</v>
      </c>
      <c r="Y38" s="224">
        <v>0</v>
      </c>
      <c r="Z38" s="225">
        <v>0</v>
      </c>
      <c r="AA38" s="27">
        <v>89</v>
      </c>
      <c r="AB38" s="28">
        <v>639</v>
      </c>
      <c r="AC38" s="16">
        <f t="shared" si="0"/>
        <v>728</v>
      </c>
      <c r="AD38" s="29">
        <v>31</v>
      </c>
      <c r="AE38" s="92">
        <f t="shared" si="11"/>
        <v>752</v>
      </c>
      <c r="AF38" s="50">
        <f t="shared" si="7"/>
        <v>775</v>
      </c>
      <c r="AG38" s="50">
        <f t="shared" si="13"/>
        <v>728</v>
      </c>
      <c r="AI38" s="188">
        <f t="shared" si="12"/>
        <v>7</v>
      </c>
      <c r="AJ38" s="85">
        <f t="shared" si="2"/>
        <v>0</v>
      </c>
      <c r="AK38" s="96">
        <f t="shared" si="3"/>
        <v>0</v>
      </c>
      <c r="AL38" s="96">
        <f>U38+V38</f>
        <v>0</v>
      </c>
      <c r="AM38" s="120">
        <f t="shared" si="5"/>
        <v>17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872</v>
      </c>
      <c r="C39" s="31">
        <f>SUM(C8:C38)</f>
        <v>893</v>
      </c>
      <c r="D39" s="31">
        <f aca="true" t="shared" si="14" ref="D39:AC39">SUM(D8:D38)</f>
        <v>2711</v>
      </c>
      <c r="E39" s="31">
        <f t="shared" si="14"/>
        <v>21313</v>
      </c>
      <c r="F39" s="31">
        <f t="shared" si="14"/>
        <v>24066</v>
      </c>
      <c r="G39" s="58">
        <f>SUM(G8:G38)</f>
        <v>0</v>
      </c>
      <c r="H39" s="25">
        <f>SUM(H8:H38)</f>
        <v>0</v>
      </c>
      <c r="I39" s="31">
        <f t="shared" si="14"/>
        <v>89</v>
      </c>
      <c r="J39" s="31">
        <f t="shared" si="14"/>
        <v>446</v>
      </c>
      <c r="K39" s="31">
        <f t="shared" si="14"/>
        <v>79</v>
      </c>
      <c r="L39" s="31">
        <f t="shared" si="14"/>
        <v>435</v>
      </c>
      <c r="M39" s="31">
        <f t="shared" si="14"/>
        <v>0</v>
      </c>
      <c r="N39" s="55">
        <f t="shared" si="14"/>
        <v>0</v>
      </c>
      <c r="O39" s="255">
        <f>SUM(O8:O38)</f>
        <v>0</v>
      </c>
      <c r="P39" s="255">
        <f>SUM(P8:P38)</f>
        <v>217</v>
      </c>
      <c r="Q39" s="256">
        <f>SUM(Q8:Q38)</f>
        <v>0</v>
      </c>
      <c r="R39" s="257">
        <f t="shared" si="14"/>
        <v>0</v>
      </c>
      <c r="S39" s="258">
        <f t="shared" si="14"/>
        <v>0</v>
      </c>
      <c r="T39" s="258">
        <f t="shared" si="14"/>
        <v>0</v>
      </c>
      <c r="U39" s="259">
        <f t="shared" si="14"/>
        <v>0</v>
      </c>
      <c r="V39" s="259">
        <f t="shared" si="14"/>
        <v>0</v>
      </c>
      <c r="W39" s="260">
        <f t="shared" si="14"/>
        <v>0</v>
      </c>
      <c r="X39" s="261">
        <f t="shared" si="14"/>
        <v>936</v>
      </c>
      <c r="Y39" s="262">
        <f t="shared" si="14"/>
        <v>0</v>
      </c>
      <c r="Z39" s="262">
        <f t="shared" si="14"/>
        <v>0</v>
      </c>
      <c r="AA39" s="31">
        <f t="shared" si="14"/>
        <v>2546</v>
      </c>
      <c r="AB39" s="33">
        <f t="shared" si="14"/>
        <v>19318</v>
      </c>
      <c r="AC39" s="39">
        <f t="shared" si="14"/>
        <v>21864</v>
      </c>
      <c r="AD39" s="39" t="s">
        <v>7</v>
      </c>
      <c r="AE39" s="92">
        <f>SUM(AE8:AE38)</f>
        <v>23003</v>
      </c>
      <c r="AF39" s="39">
        <f>SUM(AF8:AF37)</f>
        <v>23274</v>
      </c>
      <c r="AG39" s="39">
        <f>SUM(AG8:AG38)</f>
        <v>21864</v>
      </c>
      <c r="AH39" s="39">
        <f>SUM(AH8:AH37)</f>
        <v>0</v>
      </c>
      <c r="AI39" s="189">
        <f aca="true" t="shared" si="15" ref="AI39:AN39">SUM(AI8:AI38)</f>
        <v>210</v>
      </c>
      <c r="AJ39" s="87">
        <f t="shared" si="15"/>
        <v>0</v>
      </c>
      <c r="AK39" s="87">
        <f t="shared" si="15"/>
        <v>0</v>
      </c>
      <c r="AL39" s="87">
        <f t="shared" si="15"/>
        <v>0</v>
      </c>
      <c r="AM39" s="87">
        <f t="shared" si="15"/>
        <v>936</v>
      </c>
      <c r="AN39" s="87">
        <f t="shared" si="15"/>
        <v>0</v>
      </c>
    </row>
    <row r="40" spans="1:40" ht="13.5" thickBot="1">
      <c r="A40" s="30" t="s">
        <v>9</v>
      </c>
      <c r="B40" s="32">
        <f aca="true" t="shared" si="16" ref="B40:AC40">AVERAGE(B8:B38)</f>
        <v>28.129032258064516</v>
      </c>
      <c r="C40" s="32">
        <f t="shared" si="16"/>
        <v>28.806451612903224</v>
      </c>
      <c r="D40" s="32">
        <f t="shared" si="16"/>
        <v>87.45161290322581</v>
      </c>
      <c r="E40" s="32">
        <f t="shared" si="16"/>
        <v>687.516129032258</v>
      </c>
      <c r="F40" s="32">
        <f t="shared" si="16"/>
        <v>776.3225806451613</v>
      </c>
      <c r="G40" s="32">
        <f t="shared" si="16"/>
        <v>0</v>
      </c>
      <c r="H40" s="32">
        <f t="shared" si="16"/>
        <v>0</v>
      </c>
      <c r="I40" s="32">
        <f t="shared" si="16"/>
        <v>2.870967741935484</v>
      </c>
      <c r="J40" s="32">
        <f t="shared" si="16"/>
        <v>14.387096774193548</v>
      </c>
      <c r="K40" s="32">
        <f t="shared" si="16"/>
        <v>2.5483870967741935</v>
      </c>
      <c r="L40" s="32">
        <f t="shared" si="16"/>
        <v>14.03225806451613</v>
      </c>
      <c r="M40" s="32">
        <f t="shared" si="16"/>
        <v>0</v>
      </c>
      <c r="N40" s="56">
        <f t="shared" si="16"/>
        <v>0</v>
      </c>
      <c r="O40" s="181">
        <f>AVERAGE(O8:O38)</f>
        <v>0</v>
      </c>
      <c r="P40" s="181">
        <f>AVERAGE(P8:P38)</f>
        <v>7</v>
      </c>
      <c r="Q40" s="178">
        <f>AVERAGE(Q8:Q38)</f>
        <v>0</v>
      </c>
      <c r="R40" s="150">
        <f t="shared" si="16"/>
        <v>0</v>
      </c>
      <c r="S40" s="119">
        <f t="shared" si="16"/>
        <v>0</v>
      </c>
      <c r="T40" s="119">
        <f t="shared" si="16"/>
        <v>0</v>
      </c>
      <c r="U40" s="144">
        <f t="shared" si="16"/>
        <v>0</v>
      </c>
      <c r="V40" s="144">
        <f t="shared" si="16"/>
        <v>0</v>
      </c>
      <c r="W40" s="132">
        <f t="shared" si="16"/>
        <v>0</v>
      </c>
      <c r="X40" s="133">
        <f t="shared" si="16"/>
        <v>30.193548387096776</v>
      </c>
      <c r="Y40" s="173">
        <f t="shared" si="16"/>
        <v>0</v>
      </c>
      <c r="Z40" s="173">
        <f t="shared" si="16"/>
        <v>0</v>
      </c>
      <c r="AA40" s="32">
        <f t="shared" si="16"/>
        <v>82.12903225806451</v>
      </c>
      <c r="AB40" s="32">
        <f t="shared" si="16"/>
        <v>623.1612903225806</v>
      </c>
      <c r="AC40" s="32">
        <f t="shared" si="16"/>
        <v>705.2903225806451</v>
      </c>
      <c r="AD40" s="32" t="s">
        <v>9</v>
      </c>
      <c r="AE40" s="93">
        <f>AVERAGE(AE8:AE38)</f>
        <v>742.0322580645161</v>
      </c>
      <c r="AF40" s="42">
        <f>AVERAGE(AF8:AF37)</f>
        <v>775.8</v>
      </c>
      <c r="AG40" s="42">
        <f>AVERAGE(AG8:AG38)</f>
        <v>705.2903225806451</v>
      </c>
      <c r="AH40" s="42" t="e">
        <f>AVERAGE(AH8:AH37)</f>
        <v>#DIV/0!</v>
      </c>
      <c r="AI40" s="190">
        <f>AVERAGE(AI8:AI38)</f>
        <v>6.774193548387097</v>
      </c>
      <c r="AJ40" s="88">
        <f>AVERAGE(AJ8:AJ38)</f>
        <v>0</v>
      </c>
      <c r="AK40" s="88">
        <f>AVERAGE(AK30:AK38)</f>
        <v>0</v>
      </c>
      <c r="AL40" s="88">
        <f>AVERAGE(AL30:AL38)</f>
        <v>0</v>
      </c>
      <c r="AM40" s="88">
        <f>AVERAGE(AM30:AM38)</f>
        <v>24.444444444444443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31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M37" sqref="M37:X37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20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184"/>
      <c r="P6" s="184"/>
      <c r="Q6" s="17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186" t="s">
        <v>5</v>
      </c>
      <c r="P7" s="187" t="s">
        <v>6</v>
      </c>
      <c r="Q7" s="151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25</v>
      </c>
      <c r="C8" s="18">
        <v>20</v>
      </c>
      <c r="D8" s="18">
        <v>91</v>
      </c>
      <c r="E8" s="19">
        <v>679</v>
      </c>
      <c r="F8" s="53">
        <v>770</v>
      </c>
      <c r="G8" s="59">
        <v>0</v>
      </c>
      <c r="H8" s="18">
        <v>0</v>
      </c>
      <c r="I8" s="20">
        <v>2</v>
      </c>
      <c r="J8" s="21">
        <v>12</v>
      </c>
      <c r="K8" s="21">
        <v>2</v>
      </c>
      <c r="L8" s="21">
        <v>26</v>
      </c>
      <c r="M8" s="40">
        <v>0</v>
      </c>
      <c r="N8" s="40">
        <v>0</v>
      </c>
      <c r="O8" s="179">
        <v>0</v>
      </c>
      <c r="P8" s="179">
        <v>7</v>
      </c>
      <c r="Q8" s="175">
        <v>0</v>
      </c>
      <c r="R8" s="147">
        <v>0</v>
      </c>
      <c r="S8" s="114">
        <v>0</v>
      </c>
      <c r="T8" s="115">
        <v>0</v>
      </c>
      <c r="U8" s="139">
        <v>0</v>
      </c>
      <c r="V8" s="140">
        <v>0</v>
      </c>
      <c r="W8" s="129">
        <v>0</v>
      </c>
      <c r="X8" s="155">
        <v>25</v>
      </c>
      <c r="Y8" s="161">
        <v>0</v>
      </c>
      <c r="Z8" s="162">
        <v>0</v>
      </c>
      <c r="AA8" s="22">
        <v>87</v>
      </c>
      <c r="AB8" s="23">
        <v>609</v>
      </c>
      <c r="AC8" s="16">
        <f>SUM(AA8:AB8)</f>
        <v>696</v>
      </c>
      <c r="AD8" s="17">
        <v>1</v>
      </c>
      <c r="AE8" s="92">
        <f>SUM(Q8:AB8)</f>
        <v>721</v>
      </c>
      <c r="AF8" s="50">
        <f>July!F38-B8+C8</f>
        <v>770</v>
      </c>
      <c r="AG8" s="50">
        <f>F8-SUM(I8:Z8)</f>
        <v>696</v>
      </c>
      <c r="AI8" s="188">
        <v>0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25</v>
      </c>
      <c r="AN8" s="152">
        <f>SUM(Y8:Z8)</f>
        <v>0</v>
      </c>
    </row>
    <row r="9" spans="1:40" ht="13.5">
      <c r="A9" s="24">
        <v>2</v>
      </c>
      <c r="B9" s="25">
        <v>31</v>
      </c>
      <c r="C9" s="25">
        <v>35</v>
      </c>
      <c r="D9" s="25">
        <v>88</v>
      </c>
      <c r="E9" s="26">
        <v>686</v>
      </c>
      <c r="F9" s="54">
        <v>774</v>
      </c>
      <c r="G9" s="58">
        <v>0</v>
      </c>
      <c r="H9" s="25">
        <v>0</v>
      </c>
      <c r="I9" s="20">
        <v>1</v>
      </c>
      <c r="J9" s="21">
        <v>11</v>
      </c>
      <c r="K9" s="21">
        <v>2</v>
      </c>
      <c r="L9" s="21">
        <v>16</v>
      </c>
      <c r="M9" s="40">
        <v>0</v>
      </c>
      <c r="N9" s="40">
        <v>0</v>
      </c>
      <c r="O9" s="179">
        <v>0</v>
      </c>
      <c r="P9" s="179">
        <v>7</v>
      </c>
      <c r="Q9" s="175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27</v>
      </c>
      <c r="Y9" s="161">
        <v>0</v>
      </c>
      <c r="Z9" s="162">
        <v>0</v>
      </c>
      <c r="AA9" s="27">
        <v>85</v>
      </c>
      <c r="AB9" s="28">
        <v>625</v>
      </c>
      <c r="AC9" s="16">
        <f aca="true" t="shared" si="0" ref="AC9:AC38">SUM(AA9:AB9)</f>
        <v>710</v>
      </c>
      <c r="AD9" s="24">
        <v>2</v>
      </c>
      <c r="AE9" s="92">
        <f>SUM(O9:AB9)</f>
        <v>744</v>
      </c>
      <c r="AF9" s="50">
        <f>F8-B9+C9</f>
        <v>774</v>
      </c>
      <c r="AG9" s="50">
        <f>F9-SUM(I9:Z9)</f>
        <v>710</v>
      </c>
      <c r="AI9" s="188">
        <f aca="true" t="shared" si="1" ref="AI9:AI18">SUM(O9:P9)</f>
        <v>7</v>
      </c>
      <c r="AJ9" s="85">
        <f aca="true" t="shared" si="2" ref="AJ9:AJ38">SUM(Q9:R9)</f>
        <v>0</v>
      </c>
      <c r="AK9" s="96">
        <f aca="true" t="shared" si="3" ref="AK9:AK38">S9+T9</f>
        <v>0</v>
      </c>
      <c r="AL9" s="124">
        <f aca="true" t="shared" si="4" ref="AL9:AL37">SUM(U9:V9)</f>
        <v>0</v>
      </c>
      <c r="AM9" s="120">
        <f aca="true" t="shared" si="5" ref="AM9:AM37">SUM(W9:X9)</f>
        <v>27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22</v>
      </c>
      <c r="C10" s="25">
        <v>19</v>
      </c>
      <c r="D10" s="25">
        <v>84</v>
      </c>
      <c r="E10" s="26">
        <v>687</v>
      </c>
      <c r="F10" s="54">
        <v>771</v>
      </c>
      <c r="G10" s="58">
        <v>0</v>
      </c>
      <c r="H10" s="25">
        <v>0</v>
      </c>
      <c r="I10" s="20">
        <v>1</v>
      </c>
      <c r="J10" s="21">
        <v>11</v>
      </c>
      <c r="K10" s="21">
        <v>2</v>
      </c>
      <c r="L10" s="21">
        <v>16</v>
      </c>
      <c r="M10" s="40">
        <v>0</v>
      </c>
      <c r="N10" s="40">
        <v>0</v>
      </c>
      <c r="O10" s="179">
        <v>0</v>
      </c>
      <c r="P10" s="179">
        <v>7</v>
      </c>
      <c r="Q10" s="175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27</v>
      </c>
      <c r="Y10" s="161">
        <v>0</v>
      </c>
      <c r="Z10" s="162">
        <v>0</v>
      </c>
      <c r="AA10" s="27">
        <v>81</v>
      </c>
      <c r="AB10" s="28">
        <v>626</v>
      </c>
      <c r="AC10" s="16">
        <f t="shared" si="0"/>
        <v>707</v>
      </c>
      <c r="AD10" s="24">
        <v>3</v>
      </c>
      <c r="AE10" s="92">
        <f>SUM(O10:AB10)</f>
        <v>741</v>
      </c>
      <c r="AF10" s="50">
        <f aca="true" t="shared" si="7" ref="AF10:AF38">F9-B10+C10</f>
        <v>771</v>
      </c>
      <c r="AG10" s="50">
        <f>F10-SUM(I10:Z10)</f>
        <v>707</v>
      </c>
      <c r="AI10" s="188">
        <f t="shared" si="1"/>
        <v>7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27</v>
      </c>
      <c r="AN10" s="152">
        <f t="shared" si="6"/>
        <v>0</v>
      </c>
    </row>
    <row r="11" spans="1:40" ht="13.5">
      <c r="A11" s="24">
        <v>4</v>
      </c>
      <c r="B11" s="25">
        <v>27</v>
      </c>
      <c r="C11" s="25">
        <v>42</v>
      </c>
      <c r="D11" s="25">
        <v>82</v>
      </c>
      <c r="E11" s="26">
        <v>704</v>
      </c>
      <c r="F11" s="54">
        <v>786</v>
      </c>
      <c r="G11" s="58">
        <v>0</v>
      </c>
      <c r="H11" s="25">
        <v>0</v>
      </c>
      <c r="I11" s="270">
        <v>2</v>
      </c>
      <c r="J11" s="247">
        <v>11</v>
      </c>
      <c r="K11" s="247">
        <v>2</v>
      </c>
      <c r="L11" s="247">
        <v>16</v>
      </c>
      <c r="M11" s="271">
        <v>0</v>
      </c>
      <c r="N11" s="247">
        <v>0</v>
      </c>
      <c r="O11" s="179">
        <v>0</v>
      </c>
      <c r="P11" s="179">
        <v>7</v>
      </c>
      <c r="Q11" s="175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27</v>
      </c>
      <c r="Y11" s="161">
        <v>0</v>
      </c>
      <c r="Z11" s="162">
        <v>0</v>
      </c>
      <c r="AA11" s="27">
        <v>78</v>
      </c>
      <c r="AB11" s="28">
        <v>643</v>
      </c>
      <c r="AC11" s="16">
        <f t="shared" si="0"/>
        <v>721</v>
      </c>
      <c r="AD11" s="24">
        <v>4</v>
      </c>
      <c r="AE11" s="92">
        <f aca="true" t="shared" si="8" ref="AE11:AE16">SUM(O11:AB11)</f>
        <v>755</v>
      </c>
      <c r="AF11" s="50">
        <f t="shared" si="7"/>
        <v>786</v>
      </c>
      <c r="AG11" s="50">
        <f aca="true" t="shared" si="9" ref="AG11:AG31">F11-SUM(I11:Z11)</f>
        <v>721</v>
      </c>
      <c r="AI11" s="188">
        <f t="shared" si="1"/>
        <v>7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27</v>
      </c>
      <c r="AN11" s="152">
        <f t="shared" si="6"/>
        <v>0</v>
      </c>
    </row>
    <row r="12" spans="1:40" ht="13.5">
      <c r="A12" s="24">
        <v>5</v>
      </c>
      <c r="B12" s="25">
        <v>22</v>
      </c>
      <c r="C12" s="25">
        <v>43</v>
      </c>
      <c r="D12" s="25">
        <v>88</v>
      </c>
      <c r="E12" s="26">
        <v>719</v>
      </c>
      <c r="F12" s="54">
        <v>807</v>
      </c>
      <c r="G12" s="58">
        <v>0</v>
      </c>
      <c r="H12" s="25">
        <v>0</v>
      </c>
      <c r="I12" s="270">
        <v>5</v>
      </c>
      <c r="J12" s="247">
        <v>22</v>
      </c>
      <c r="K12" s="247">
        <v>2</v>
      </c>
      <c r="L12" s="247">
        <v>17</v>
      </c>
      <c r="M12" s="271">
        <v>0</v>
      </c>
      <c r="N12" s="247">
        <v>0</v>
      </c>
      <c r="O12" s="179">
        <v>0</v>
      </c>
      <c r="P12" s="179">
        <v>7</v>
      </c>
      <c r="Q12" s="175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28</v>
      </c>
      <c r="Y12" s="161">
        <v>0</v>
      </c>
      <c r="Z12" s="162">
        <v>0</v>
      </c>
      <c r="AA12" s="27">
        <v>81</v>
      </c>
      <c r="AB12" s="28">
        <v>645</v>
      </c>
      <c r="AC12" s="16">
        <f t="shared" si="0"/>
        <v>726</v>
      </c>
      <c r="AD12" s="24">
        <v>5</v>
      </c>
      <c r="AE12" s="92">
        <f t="shared" si="8"/>
        <v>761</v>
      </c>
      <c r="AF12" s="50">
        <f t="shared" si="7"/>
        <v>807</v>
      </c>
      <c r="AG12" s="50">
        <f t="shared" si="9"/>
        <v>726</v>
      </c>
      <c r="AI12" s="188">
        <f t="shared" si="1"/>
        <v>7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28</v>
      </c>
      <c r="AN12" s="152">
        <f t="shared" si="6"/>
        <v>0</v>
      </c>
    </row>
    <row r="13" spans="1:40" ht="13.5">
      <c r="A13" s="24">
        <v>6</v>
      </c>
      <c r="B13" s="25">
        <v>23</v>
      </c>
      <c r="C13" s="25">
        <v>35</v>
      </c>
      <c r="D13" s="25">
        <v>94</v>
      </c>
      <c r="E13" s="26">
        <v>725</v>
      </c>
      <c r="F13" s="54">
        <v>819</v>
      </c>
      <c r="G13" s="58">
        <v>0</v>
      </c>
      <c r="H13" s="25">
        <v>0</v>
      </c>
      <c r="I13" s="270">
        <v>1</v>
      </c>
      <c r="J13" s="247">
        <v>9</v>
      </c>
      <c r="K13" s="247">
        <v>2</v>
      </c>
      <c r="L13" s="247">
        <v>17</v>
      </c>
      <c r="M13" s="271">
        <v>0</v>
      </c>
      <c r="N13" s="247">
        <v>0</v>
      </c>
      <c r="O13" s="179">
        <v>0</v>
      </c>
      <c r="P13" s="179">
        <v>7</v>
      </c>
      <c r="Q13" s="175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28</v>
      </c>
      <c r="Y13" s="161">
        <v>0</v>
      </c>
      <c r="Z13" s="162">
        <v>0</v>
      </c>
      <c r="AA13" s="27">
        <v>91</v>
      </c>
      <c r="AB13" s="28">
        <v>664</v>
      </c>
      <c r="AC13" s="16">
        <f t="shared" si="0"/>
        <v>755</v>
      </c>
      <c r="AD13" s="24">
        <v>6</v>
      </c>
      <c r="AE13" s="92">
        <f t="shared" si="8"/>
        <v>790</v>
      </c>
      <c r="AF13" s="50">
        <f t="shared" si="7"/>
        <v>819</v>
      </c>
      <c r="AG13" s="50">
        <f t="shared" si="9"/>
        <v>755</v>
      </c>
      <c r="AI13" s="188">
        <f t="shared" si="1"/>
        <v>7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28</v>
      </c>
      <c r="AN13" s="152">
        <f t="shared" si="6"/>
        <v>0</v>
      </c>
    </row>
    <row r="14" spans="1:40" ht="13.5">
      <c r="A14" s="24">
        <v>7</v>
      </c>
      <c r="B14" s="25">
        <v>33</v>
      </c>
      <c r="C14" s="25">
        <v>28</v>
      </c>
      <c r="D14" s="25">
        <v>89</v>
      </c>
      <c r="E14" s="26">
        <v>725</v>
      </c>
      <c r="F14" s="54">
        <v>814</v>
      </c>
      <c r="G14" s="58">
        <v>0</v>
      </c>
      <c r="H14" s="25">
        <v>0</v>
      </c>
      <c r="I14" s="20">
        <v>1</v>
      </c>
      <c r="J14" s="21">
        <v>3</v>
      </c>
      <c r="K14" s="21">
        <v>2</v>
      </c>
      <c r="L14" s="21">
        <v>17</v>
      </c>
      <c r="M14" s="40">
        <v>0</v>
      </c>
      <c r="N14" s="40">
        <v>0</v>
      </c>
      <c r="O14" s="179">
        <v>0</v>
      </c>
      <c r="P14" s="179">
        <v>7</v>
      </c>
      <c r="Q14" s="175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27</v>
      </c>
      <c r="Y14" s="161">
        <v>0</v>
      </c>
      <c r="Z14" s="162">
        <v>0</v>
      </c>
      <c r="AA14" s="27">
        <v>86</v>
      </c>
      <c r="AB14" s="28">
        <v>671</v>
      </c>
      <c r="AC14" s="16">
        <f t="shared" si="0"/>
        <v>757</v>
      </c>
      <c r="AD14" s="24">
        <v>7</v>
      </c>
      <c r="AE14" s="92">
        <f t="shared" si="8"/>
        <v>791</v>
      </c>
      <c r="AF14" s="50">
        <f t="shared" si="7"/>
        <v>814</v>
      </c>
      <c r="AG14" s="50">
        <f t="shared" si="9"/>
        <v>757</v>
      </c>
      <c r="AI14" s="188">
        <f t="shared" si="1"/>
        <v>7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27</v>
      </c>
      <c r="AN14" s="152">
        <f t="shared" si="6"/>
        <v>0</v>
      </c>
    </row>
    <row r="15" spans="1:40" ht="13.5">
      <c r="A15" s="24">
        <v>8</v>
      </c>
      <c r="B15" s="25">
        <v>24</v>
      </c>
      <c r="C15" s="25">
        <v>22</v>
      </c>
      <c r="D15" s="25">
        <v>93</v>
      </c>
      <c r="E15" s="26">
        <v>719</v>
      </c>
      <c r="F15" s="54">
        <v>812</v>
      </c>
      <c r="G15" s="58">
        <v>0</v>
      </c>
      <c r="H15" s="25">
        <v>0</v>
      </c>
      <c r="I15" s="20">
        <v>2</v>
      </c>
      <c r="J15" s="21">
        <v>14</v>
      </c>
      <c r="K15" s="21">
        <v>2</v>
      </c>
      <c r="L15" s="21">
        <v>17</v>
      </c>
      <c r="M15" s="40">
        <v>0</v>
      </c>
      <c r="N15" s="40">
        <v>0</v>
      </c>
      <c r="O15" s="179">
        <v>0</v>
      </c>
      <c r="P15" s="179">
        <v>7</v>
      </c>
      <c r="Q15" s="175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27</v>
      </c>
      <c r="Y15" s="161">
        <v>0</v>
      </c>
      <c r="Z15" s="162">
        <v>0</v>
      </c>
      <c r="AA15" s="27">
        <v>89</v>
      </c>
      <c r="AB15" s="28">
        <v>654</v>
      </c>
      <c r="AC15" s="16">
        <f t="shared" si="0"/>
        <v>743</v>
      </c>
      <c r="AD15" s="24">
        <v>8</v>
      </c>
      <c r="AE15" s="92">
        <f t="shared" si="8"/>
        <v>777</v>
      </c>
      <c r="AF15" s="50">
        <f t="shared" si="7"/>
        <v>812</v>
      </c>
      <c r="AG15" s="50">
        <f t="shared" si="9"/>
        <v>743</v>
      </c>
      <c r="AI15" s="188">
        <f t="shared" si="1"/>
        <v>7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27</v>
      </c>
      <c r="AN15" s="152">
        <f t="shared" si="6"/>
        <v>0</v>
      </c>
    </row>
    <row r="16" spans="1:40" ht="13.5">
      <c r="A16" s="24">
        <v>9</v>
      </c>
      <c r="B16" s="25">
        <v>27</v>
      </c>
      <c r="C16" s="25">
        <v>25</v>
      </c>
      <c r="D16" s="25">
        <v>97</v>
      </c>
      <c r="E16" s="26">
        <v>713</v>
      </c>
      <c r="F16" s="54">
        <v>810</v>
      </c>
      <c r="G16" s="58">
        <v>0</v>
      </c>
      <c r="H16" s="25">
        <v>0</v>
      </c>
      <c r="I16" s="20">
        <v>2</v>
      </c>
      <c r="J16" s="21">
        <v>13</v>
      </c>
      <c r="K16" s="21">
        <v>2</v>
      </c>
      <c r="L16" s="21">
        <v>18</v>
      </c>
      <c r="M16" s="40">
        <v>0</v>
      </c>
      <c r="N16" s="40">
        <v>0</v>
      </c>
      <c r="O16" s="179">
        <v>0</v>
      </c>
      <c r="P16" s="179">
        <v>7</v>
      </c>
      <c r="Q16" s="175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22</v>
      </c>
      <c r="Y16" s="161">
        <v>0</v>
      </c>
      <c r="Z16" s="162">
        <v>0</v>
      </c>
      <c r="AA16" s="27">
        <v>93</v>
      </c>
      <c r="AB16" s="28">
        <v>653</v>
      </c>
      <c r="AC16" s="16">
        <f t="shared" si="0"/>
        <v>746</v>
      </c>
      <c r="AD16" s="24">
        <v>9</v>
      </c>
      <c r="AE16" s="92">
        <f t="shared" si="8"/>
        <v>775</v>
      </c>
      <c r="AF16" s="50">
        <f t="shared" si="7"/>
        <v>810</v>
      </c>
      <c r="AG16" s="50">
        <f t="shared" si="9"/>
        <v>746</v>
      </c>
      <c r="AI16" s="188">
        <f t="shared" si="1"/>
        <v>7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22</v>
      </c>
      <c r="AN16" s="152">
        <f t="shared" si="6"/>
        <v>0</v>
      </c>
    </row>
    <row r="17" spans="1:40" ht="13.5">
      <c r="A17" s="24">
        <v>10</v>
      </c>
      <c r="B17" s="25">
        <v>27</v>
      </c>
      <c r="C17" s="25">
        <v>31</v>
      </c>
      <c r="D17" s="25">
        <v>100</v>
      </c>
      <c r="E17" s="26">
        <v>714</v>
      </c>
      <c r="F17" s="54">
        <v>814</v>
      </c>
      <c r="G17" s="58">
        <v>0</v>
      </c>
      <c r="H17" s="25">
        <v>0</v>
      </c>
      <c r="I17" s="20">
        <v>2</v>
      </c>
      <c r="J17" s="21">
        <v>12</v>
      </c>
      <c r="K17" s="21">
        <v>2</v>
      </c>
      <c r="L17" s="21">
        <v>19</v>
      </c>
      <c r="M17" s="40">
        <v>0</v>
      </c>
      <c r="N17" s="40">
        <v>0</v>
      </c>
      <c r="O17" s="179">
        <v>0</v>
      </c>
      <c r="P17" s="179">
        <v>7</v>
      </c>
      <c r="Q17" s="175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22</v>
      </c>
      <c r="Y17" s="161">
        <v>0</v>
      </c>
      <c r="Z17" s="162">
        <v>0</v>
      </c>
      <c r="AA17" s="27">
        <v>96</v>
      </c>
      <c r="AB17" s="28">
        <v>654</v>
      </c>
      <c r="AC17" s="16">
        <f t="shared" si="0"/>
        <v>750</v>
      </c>
      <c r="AD17" s="24">
        <v>10</v>
      </c>
      <c r="AE17" s="92">
        <f>SUM(Q17:AB17)</f>
        <v>772</v>
      </c>
      <c r="AF17" s="50">
        <f>SUM(O17:AB17)</f>
        <v>779</v>
      </c>
      <c r="AG17" s="50">
        <f>F17-SUM(I17:Z17)</f>
        <v>750</v>
      </c>
      <c r="AI17" s="188">
        <f t="shared" si="1"/>
        <v>7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22</v>
      </c>
      <c r="AN17" s="152">
        <f t="shared" si="6"/>
        <v>0</v>
      </c>
    </row>
    <row r="18" spans="1:40" ht="13.5">
      <c r="A18" s="24">
        <v>11</v>
      </c>
      <c r="B18" s="25">
        <v>43</v>
      </c>
      <c r="C18" s="25">
        <v>28</v>
      </c>
      <c r="D18" s="25">
        <v>98</v>
      </c>
      <c r="E18" s="26">
        <v>701</v>
      </c>
      <c r="F18" s="54">
        <v>799</v>
      </c>
      <c r="G18" s="58">
        <v>0</v>
      </c>
      <c r="H18" s="25">
        <v>0</v>
      </c>
      <c r="I18" s="20">
        <v>3</v>
      </c>
      <c r="J18" s="21">
        <v>13</v>
      </c>
      <c r="K18" s="21">
        <v>2</v>
      </c>
      <c r="L18" s="21">
        <v>20</v>
      </c>
      <c r="M18" s="40">
        <v>0</v>
      </c>
      <c r="N18" s="40">
        <v>0</v>
      </c>
      <c r="O18" s="179">
        <v>0</v>
      </c>
      <c r="P18" s="179">
        <v>7</v>
      </c>
      <c r="Q18" s="175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21</v>
      </c>
      <c r="Y18" s="161">
        <v>0</v>
      </c>
      <c r="Z18" s="162">
        <v>0</v>
      </c>
      <c r="AA18" s="27">
        <v>93</v>
      </c>
      <c r="AB18" s="28">
        <v>640</v>
      </c>
      <c r="AC18" s="16">
        <f t="shared" si="0"/>
        <v>733</v>
      </c>
      <c r="AD18" s="24">
        <v>11</v>
      </c>
      <c r="AE18" s="92">
        <f>SUM(O18:AB18)</f>
        <v>761</v>
      </c>
      <c r="AF18" s="50">
        <f t="shared" si="7"/>
        <v>799</v>
      </c>
      <c r="AG18" s="50">
        <f>F18-SUM(I18:Z18)</f>
        <v>733</v>
      </c>
      <c r="AI18" s="188">
        <f t="shared" si="1"/>
        <v>7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21</v>
      </c>
      <c r="AN18" s="152">
        <f t="shared" si="6"/>
        <v>0</v>
      </c>
    </row>
    <row r="19" spans="1:40" ht="13.5">
      <c r="A19" s="24">
        <v>12</v>
      </c>
      <c r="B19" s="25">
        <v>33</v>
      </c>
      <c r="C19" s="25">
        <v>38</v>
      </c>
      <c r="D19" s="25">
        <v>96</v>
      </c>
      <c r="E19" s="26">
        <v>708</v>
      </c>
      <c r="F19" s="54">
        <v>804</v>
      </c>
      <c r="G19" s="58">
        <v>0</v>
      </c>
      <c r="H19" s="25">
        <v>0</v>
      </c>
      <c r="I19" s="20">
        <v>3</v>
      </c>
      <c r="J19" s="21">
        <v>20</v>
      </c>
      <c r="K19" s="21">
        <v>2</v>
      </c>
      <c r="L19" s="21">
        <v>20</v>
      </c>
      <c r="M19" s="40">
        <v>0</v>
      </c>
      <c r="N19" s="40">
        <v>0</v>
      </c>
      <c r="O19" s="179">
        <v>0</v>
      </c>
      <c r="P19" s="179">
        <v>7</v>
      </c>
      <c r="Q19" s="175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15</v>
      </c>
      <c r="Y19" s="161">
        <v>0</v>
      </c>
      <c r="Z19" s="162">
        <v>0</v>
      </c>
      <c r="AA19" s="27">
        <v>91</v>
      </c>
      <c r="AB19" s="28">
        <v>646</v>
      </c>
      <c r="AC19" s="16">
        <f t="shared" si="0"/>
        <v>737</v>
      </c>
      <c r="AD19" s="24">
        <v>12</v>
      </c>
      <c r="AE19" s="92">
        <f aca="true" t="shared" si="10" ref="AE19:AE38">SUM(O19:AB19)</f>
        <v>759</v>
      </c>
      <c r="AF19" s="50">
        <f t="shared" si="7"/>
        <v>804</v>
      </c>
      <c r="AG19" s="50">
        <f>F19-SUM(I19:Z19)</f>
        <v>737</v>
      </c>
      <c r="AI19" s="188">
        <f aca="true" t="shared" si="11" ref="AI19:AI38">SUM(O19:P19)</f>
        <v>7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15</v>
      </c>
      <c r="AN19" s="152">
        <f t="shared" si="6"/>
        <v>0</v>
      </c>
    </row>
    <row r="20" spans="1:40" ht="13.5">
      <c r="A20" s="24">
        <v>13</v>
      </c>
      <c r="B20" s="25">
        <v>30</v>
      </c>
      <c r="C20" s="25">
        <v>31</v>
      </c>
      <c r="D20" s="25">
        <v>96</v>
      </c>
      <c r="E20" s="26">
        <v>709</v>
      </c>
      <c r="F20" s="54">
        <v>805</v>
      </c>
      <c r="G20" s="58">
        <v>0</v>
      </c>
      <c r="H20" s="25">
        <v>0</v>
      </c>
      <c r="I20" s="20">
        <v>1</v>
      </c>
      <c r="J20" s="21">
        <v>11</v>
      </c>
      <c r="K20" s="21">
        <v>2</v>
      </c>
      <c r="L20" s="21">
        <v>20</v>
      </c>
      <c r="M20" s="40">
        <v>0</v>
      </c>
      <c r="N20" s="40">
        <v>0</v>
      </c>
      <c r="O20" s="179">
        <v>0</v>
      </c>
      <c r="P20" s="179">
        <v>7</v>
      </c>
      <c r="Q20" s="175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15</v>
      </c>
      <c r="Y20" s="161">
        <v>0</v>
      </c>
      <c r="Z20" s="162">
        <v>0</v>
      </c>
      <c r="AA20" s="27">
        <v>93</v>
      </c>
      <c r="AB20" s="28">
        <v>656</v>
      </c>
      <c r="AC20" s="16">
        <f t="shared" si="0"/>
        <v>749</v>
      </c>
      <c r="AD20" s="24">
        <v>13</v>
      </c>
      <c r="AE20" s="92">
        <f t="shared" si="10"/>
        <v>771</v>
      </c>
      <c r="AF20" s="50">
        <f t="shared" si="7"/>
        <v>805</v>
      </c>
      <c r="AG20" s="50">
        <f>F20-SUM(I20:Z20)</f>
        <v>749</v>
      </c>
      <c r="AI20" s="188">
        <f t="shared" si="11"/>
        <v>7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15</v>
      </c>
      <c r="AN20" s="152">
        <f t="shared" si="6"/>
        <v>0</v>
      </c>
    </row>
    <row r="21" spans="1:40" ht="13.5">
      <c r="A21" s="24">
        <v>14</v>
      </c>
      <c r="B21" s="25">
        <v>11</v>
      </c>
      <c r="C21" s="25">
        <v>23</v>
      </c>
      <c r="D21" s="25">
        <v>102</v>
      </c>
      <c r="E21" s="26">
        <v>715</v>
      </c>
      <c r="F21" s="54">
        <v>817</v>
      </c>
      <c r="G21" s="58">
        <v>0</v>
      </c>
      <c r="H21" s="25">
        <v>0</v>
      </c>
      <c r="I21" s="20">
        <v>1</v>
      </c>
      <c r="J21" s="21">
        <v>6</v>
      </c>
      <c r="K21" s="21">
        <v>2</v>
      </c>
      <c r="L21" s="21">
        <v>20</v>
      </c>
      <c r="M21" s="40">
        <v>0</v>
      </c>
      <c r="N21" s="40">
        <v>0</v>
      </c>
      <c r="O21" s="179">
        <v>0</v>
      </c>
      <c r="P21" s="179">
        <v>7</v>
      </c>
      <c r="Q21" s="175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15</v>
      </c>
      <c r="Y21" s="161">
        <v>0</v>
      </c>
      <c r="Z21" s="162">
        <v>0</v>
      </c>
      <c r="AA21" s="27">
        <v>99</v>
      </c>
      <c r="AB21" s="28">
        <v>667</v>
      </c>
      <c r="AC21" s="16">
        <f t="shared" si="0"/>
        <v>766</v>
      </c>
      <c r="AD21" s="24">
        <v>14</v>
      </c>
      <c r="AE21" s="92">
        <f t="shared" si="10"/>
        <v>788</v>
      </c>
      <c r="AF21" s="50">
        <f t="shared" si="7"/>
        <v>817</v>
      </c>
      <c r="AG21" s="50">
        <f>F21-SUM(I21:Z21)</f>
        <v>766</v>
      </c>
      <c r="AI21" s="188">
        <f t="shared" si="11"/>
        <v>7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15</v>
      </c>
      <c r="AN21" s="152">
        <f t="shared" si="6"/>
        <v>0</v>
      </c>
    </row>
    <row r="22" spans="1:40" ht="13.5">
      <c r="A22" s="24">
        <v>15</v>
      </c>
      <c r="B22" s="25">
        <v>32</v>
      </c>
      <c r="C22" s="25">
        <v>21</v>
      </c>
      <c r="D22" s="25">
        <v>107</v>
      </c>
      <c r="E22" s="26">
        <v>699</v>
      </c>
      <c r="F22" s="54">
        <v>806</v>
      </c>
      <c r="G22" s="58">
        <v>0</v>
      </c>
      <c r="H22" s="25">
        <v>0</v>
      </c>
      <c r="I22" s="20">
        <v>3</v>
      </c>
      <c r="J22" s="21">
        <v>13</v>
      </c>
      <c r="K22" s="21">
        <v>2</v>
      </c>
      <c r="L22" s="21">
        <v>20</v>
      </c>
      <c r="M22" s="40">
        <v>0</v>
      </c>
      <c r="N22" s="40">
        <v>0</v>
      </c>
      <c r="O22" s="179">
        <v>0</v>
      </c>
      <c r="P22" s="179">
        <v>7</v>
      </c>
      <c r="Q22" s="175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15</v>
      </c>
      <c r="Y22" s="161">
        <v>0</v>
      </c>
      <c r="Z22" s="162">
        <v>0</v>
      </c>
      <c r="AA22" s="27">
        <v>102</v>
      </c>
      <c r="AB22" s="28">
        <v>644</v>
      </c>
      <c r="AC22" s="16">
        <f t="shared" si="0"/>
        <v>746</v>
      </c>
      <c r="AD22" s="24">
        <v>15</v>
      </c>
      <c r="AE22" s="92">
        <f t="shared" si="10"/>
        <v>768</v>
      </c>
      <c r="AF22" s="50">
        <f t="shared" si="7"/>
        <v>806</v>
      </c>
      <c r="AG22" s="50">
        <f t="shared" si="9"/>
        <v>746</v>
      </c>
      <c r="AI22" s="188">
        <f t="shared" si="11"/>
        <v>7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15</v>
      </c>
      <c r="AN22" s="152">
        <f t="shared" si="6"/>
        <v>0</v>
      </c>
    </row>
    <row r="23" spans="1:40" ht="13.5">
      <c r="A23" s="24">
        <v>16</v>
      </c>
      <c r="B23" s="25">
        <v>41</v>
      </c>
      <c r="C23" s="25">
        <v>20</v>
      </c>
      <c r="D23" s="25">
        <v>98</v>
      </c>
      <c r="E23" s="26">
        <v>687</v>
      </c>
      <c r="F23" s="54">
        <v>785</v>
      </c>
      <c r="G23" s="58">
        <v>0</v>
      </c>
      <c r="H23" s="25">
        <v>0</v>
      </c>
      <c r="I23" s="20">
        <v>3</v>
      </c>
      <c r="J23" s="21">
        <v>11</v>
      </c>
      <c r="K23" s="21">
        <v>2</v>
      </c>
      <c r="L23" s="21">
        <v>20</v>
      </c>
      <c r="M23" s="40">
        <v>0</v>
      </c>
      <c r="N23" s="40">
        <v>0</v>
      </c>
      <c r="O23" s="179">
        <v>0</v>
      </c>
      <c r="P23" s="179">
        <v>5</v>
      </c>
      <c r="Q23" s="175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15</v>
      </c>
      <c r="Y23" s="161">
        <v>0</v>
      </c>
      <c r="Z23" s="162">
        <v>0</v>
      </c>
      <c r="AA23" s="27">
        <v>93</v>
      </c>
      <c r="AB23" s="28">
        <v>636</v>
      </c>
      <c r="AC23" s="16">
        <f t="shared" si="0"/>
        <v>729</v>
      </c>
      <c r="AD23" s="24">
        <v>16</v>
      </c>
      <c r="AE23" s="92">
        <f t="shared" si="10"/>
        <v>749</v>
      </c>
      <c r="AF23" s="50">
        <f t="shared" si="7"/>
        <v>785</v>
      </c>
      <c r="AG23" s="50">
        <f t="shared" si="9"/>
        <v>729</v>
      </c>
      <c r="AI23" s="188">
        <f t="shared" si="11"/>
        <v>5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15</v>
      </c>
      <c r="AN23" s="152">
        <f t="shared" si="6"/>
        <v>0</v>
      </c>
    </row>
    <row r="24" spans="1:40" ht="13.5">
      <c r="A24" s="24">
        <v>17</v>
      </c>
      <c r="B24" s="25">
        <v>17</v>
      </c>
      <c r="C24" s="25">
        <v>20</v>
      </c>
      <c r="D24" s="25">
        <v>97</v>
      </c>
      <c r="E24" s="26">
        <v>691</v>
      </c>
      <c r="F24" s="54">
        <v>788</v>
      </c>
      <c r="G24" s="58">
        <v>0</v>
      </c>
      <c r="H24" s="25">
        <v>0</v>
      </c>
      <c r="I24" s="20">
        <v>3</v>
      </c>
      <c r="J24" s="21">
        <v>11</v>
      </c>
      <c r="K24" s="21">
        <v>2</v>
      </c>
      <c r="L24" s="21">
        <v>20</v>
      </c>
      <c r="M24" s="40">
        <v>0</v>
      </c>
      <c r="N24" s="40">
        <v>0</v>
      </c>
      <c r="O24" s="179">
        <v>0</v>
      </c>
      <c r="P24" s="179">
        <v>5</v>
      </c>
      <c r="Q24" s="175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10</v>
      </c>
      <c r="Y24" s="161">
        <v>0</v>
      </c>
      <c r="Z24" s="162">
        <v>0</v>
      </c>
      <c r="AA24" s="27">
        <v>92</v>
      </c>
      <c r="AB24" s="28">
        <v>645</v>
      </c>
      <c r="AC24" s="16">
        <f t="shared" si="0"/>
        <v>737</v>
      </c>
      <c r="AD24" s="24">
        <v>17</v>
      </c>
      <c r="AE24" s="92">
        <f t="shared" si="10"/>
        <v>752</v>
      </c>
      <c r="AF24" s="50">
        <f t="shared" si="7"/>
        <v>788</v>
      </c>
      <c r="AG24" s="50">
        <f>F24-SUM(I24:Z24)</f>
        <v>737</v>
      </c>
      <c r="AI24" s="188">
        <f t="shared" si="11"/>
        <v>5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10</v>
      </c>
      <c r="AN24" s="152">
        <f t="shared" si="6"/>
        <v>0</v>
      </c>
    </row>
    <row r="25" spans="1:40" ht="13.5">
      <c r="A25" s="24">
        <v>18</v>
      </c>
      <c r="B25" s="25">
        <v>33</v>
      </c>
      <c r="C25" s="25">
        <v>53</v>
      </c>
      <c r="D25" s="25">
        <v>104</v>
      </c>
      <c r="E25" s="26">
        <v>704</v>
      </c>
      <c r="F25" s="54">
        <v>808</v>
      </c>
      <c r="G25" s="58">
        <v>0</v>
      </c>
      <c r="H25" s="25">
        <v>0</v>
      </c>
      <c r="I25" s="20">
        <v>3</v>
      </c>
      <c r="J25" s="21">
        <v>12</v>
      </c>
      <c r="K25" s="21">
        <v>2</v>
      </c>
      <c r="L25" s="21">
        <v>21</v>
      </c>
      <c r="M25" s="40">
        <v>0</v>
      </c>
      <c r="N25" s="40">
        <v>0</v>
      </c>
      <c r="O25" s="179">
        <v>0</v>
      </c>
      <c r="P25" s="179">
        <v>7</v>
      </c>
      <c r="Q25" s="175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10</v>
      </c>
      <c r="Y25" s="161">
        <v>0</v>
      </c>
      <c r="Z25" s="162">
        <v>0</v>
      </c>
      <c r="AA25" s="27">
        <v>99</v>
      </c>
      <c r="AB25" s="28">
        <v>654</v>
      </c>
      <c r="AC25" s="16">
        <f t="shared" si="0"/>
        <v>753</v>
      </c>
      <c r="AD25" s="24">
        <v>18</v>
      </c>
      <c r="AE25" s="92">
        <f t="shared" si="10"/>
        <v>770</v>
      </c>
      <c r="AF25" s="50">
        <f t="shared" si="7"/>
        <v>808</v>
      </c>
      <c r="AG25" s="50">
        <f>F25-SUM(I25:Z25)</f>
        <v>753</v>
      </c>
      <c r="AI25" s="188">
        <f t="shared" si="11"/>
        <v>7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10</v>
      </c>
      <c r="AN25" s="152">
        <f t="shared" si="6"/>
        <v>0</v>
      </c>
    </row>
    <row r="26" spans="1:40" ht="13.5">
      <c r="A26" s="24">
        <v>19</v>
      </c>
      <c r="B26" s="25">
        <v>33</v>
      </c>
      <c r="C26" s="25">
        <v>48</v>
      </c>
      <c r="D26" s="25">
        <v>105</v>
      </c>
      <c r="E26" s="26">
        <v>718</v>
      </c>
      <c r="F26" s="54">
        <v>823</v>
      </c>
      <c r="G26" s="58">
        <v>0</v>
      </c>
      <c r="H26" s="25">
        <v>0</v>
      </c>
      <c r="I26" s="20">
        <v>4</v>
      </c>
      <c r="J26" s="21">
        <v>13</v>
      </c>
      <c r="K26" s="21">
        <v>2</v>
      </c>
      <c r="L26" s="21">
        <v>19</v>
      </c>
      <c r="M26" s="40">
        <v>0</v>
      </c>
      <c r="N26" s="40">
        <v>0</v>
      </c>
      <c r="O26" s="179">
        <v>0</v>
      </c>
      <c r="P26" s="179">
        <v>7</v>
      </c>
      <c r="Q26" s="175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10</v>
      </c>
      <c r="Y26" s="161">
        <v>0</v>
      </c>
      <c r="Z26" s="162">
        <v>0</v>
      </c>
      <c r="AA26" s="27">
        <v>99</v>
      </c>
      <c r="AB26" s="28">
        <v>669</v>
      </c>
      <c r="AC26" s="16">
        <f t="shared" si="0"/>
        <v>768</v>
      </c>
      <c r="AD26" s="24">
        <v>19</v>
      </c>
      <c r="AE26" s="92">
        <f t="shared" si="10"/>
        <v>785</v>
      </c>
      <c r="AF26" s="50">
        <f t="shared" si="7"/>
        <v>823</v>
      </c>
      <c r="AG26" s="50">
        <f>F26-SUM(I26:Z26)</f>
        <v>768</v>
      </c>
      <c r="AI26" s="188">
        <f t="shared" si="11"/>
        <v>7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10</v>
      </c>
      <c r="AN26" s="152">
        <f t="shared" si="6"/>
        <v>0</v>
      </c>
    </row>
    <row r="27" spans="1:40" ht="13.5">
      <c r="A27" s="24">
        <v>20</v>
      </c>
      <c r="B27" s="25">
        <v>72</v>
      </c>
      <c r="C27" s="25">
        <v>51</v>
      </c>
      <c r="D27" s="25">
        <v>102</v>
      </c>
      <c r="E27" s="26">
        <v>700</v>
      </c>
      <c r="F27" s="54">
        <v>802</v>
      </c>
      <c r="G27" s="58">
        <v>0</v>
      </c>
      <c r="H27" s="25">
        <v>0</v>
      </c>
      <c r="I27" s="20">
        <v>1</v>
      </c>
      <c r="J27" s="21">
        <v>5</v>
      </c>
      <c r="K27" s="21">
        <v>2</v>
      </c>
      <c r="L27" s="21">
        <v>18</v>
      </c>
      <c r="M27" s="40">
        <v>0</v>
      </c>
      <c r="N27" s="40">
        <v>0</v>
      </c>
      <c r="O27" s="179">
        <v>0</v>
      </c>
      <c r="P27" s="179">
        <v>7</v>
      </c>
      <c r="Q27" s="175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10</v>
      </c>
      <c r="Y27" s="161">
        <v>0</v>
      </c>
      <c r="Z27" s="162">
        <v>0</v>
      </c>
      <c r="AA27" s="27">
        <v>99</v>
      </c>
      <c r="AB27" s="28">
        <v>660</v>
      </c>
      <c r="AC27" s="16">
        <f t="shared" si="0"/>
        <v>759</v>
      </c>
      <c r="AD27" s="24">
        <v>20</v>
      </c>
      <c r="AE27" s="92">
        <f t="shared" si="10"/>
        <v>776</v>
      </c>
      <c r="AF27" s="50">
        <f t="shared" si="7"/>
        <v>802</v>
      </c>
      <c r="AG27" s="50">
        <f t="shared" si="9"/>
        <v>759</v>
      </c>
      <c r="AI27" s="188">
        <f t="shared" si="11"/>
        <v>7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10</v>
      </c>
      <c r="AN27" s="152">
        <f t="shared" si="6"/>
        <v>0</v>
      </c>
    </row>
    <row r="28" spans="1:40" ht="13.5">
      <c r="A28" s="24">
        <v>21</v>
      </c>
      <c r="B28" s="25">
        <v>31</v>
      </c>
      <c r="C28" s="25">
        <v>14</v>
      </c>
      <c r="D28" s="25">
        <v>97</v>
      </c>
      <c r="E28" s="26">
        <v>688</v>
      </c>
      <c r="F28" s="54">
        <v>785</v>
      </c>
      <c r="G28" s="58">
        <v>0</v>
      </c>
      <c r="H28" s="25">
        <v>0</v>
      </c>
      <c r="I28" s="20">
        <v>1</v>
      </c>
      <c r="J28" s="21">
        <v>6</v>
      </c>
      <c r="K28" s="21">
        <v>2</v>
      </c>
      <c r="L28" s="21">
        <v>18</v>
      </c>
      <c r="M28" s="40">
        <v>0</v>
      </c>
      <c r="N28" s="40">
        <v>0</v>
      </c>
      <c r="O28" s="179">
        <v>0</v>
      </c>
      <c r="P28" s="179">
        <v>7</v>
      </c>
      <c r="Q28" s="175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10</v>
      </c>
      <c r="Y28" s="161">
        <v>0</v>
      </c>
      <c r="Z28" s="162">
        <v>0</v>
      </c>
      <c r="AA28" s="27">
        <v>94</v>
      </c>
      <c r="AB28" s="28">
        <v>647</v>
      </c>
      <c r="AC28" s="16">
        <f t="shared" si="0"/>
        <v>741</v>
      </c>
      <c r="AD28" s="24">
        <v>21</v>
      </c>
      <c r="AE28" s="92">
        <f t="shared" si="10"/>
        <v>758</v>
      </c>
      <c r="AF28" s="50">
        <f t="shared" si="7"/>
        <v>785</v>
      </c>
      <c r="AG28" s="50">
        <f t="shared" si="9"/>
        <v>741</v>
      </c>
      <c r="AI28" s="188">
        <f t="shared" si="11"/>
        <v>7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10</v>
      </c>
      <c r="AN28" s="152">
        <f t="shared" si="6"/>
        <v>0</v>
      </c>
    </row>
    <row r="29" spans="1:40" ht="13.5">
      <c r="A29" s="24">
        <v>22</v>
      </c>
      <c r="B29" s="25">
        <v>28</v>
      </c>
      <c r="C29" s="25">
        <v>19</v>
      </c>
      <c r="D29" s="25">
        <v>89</v>
      </c>
      <c r="E29" s="26">
        <v>687</v>
      </c>
      <c r="F29" s="54">
        <v>776</v>
      </c>
      <c r="G29" s="58">
        <v>0</v>
      </c>
      <c r="H29" s="25">
        <v>0</v>
      </c>
      <c r="I29" s="20">
        <v>2</v>
      </c>
      <c r="J29" s="21">
        <v>13</v>
      </c>
      <c r="K29" s="21">
        <v>2</v>
      </c>
      <c r="L29" s="21">
        <v>18</v>
      </c>
      <c r="M29" s="40">
        <v>0</v>
      </c>
      <c r="N29" s="40">
        <v>0</v>
      </c>
      <c r="O29" s="179">
        <v>0</v>
      </c>
      <c r="P29" s="179">
        <v>7</v>
      </c>
      <c r="Q29" s="175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10</v>
      </c>
      <c r="Y29" s="161">
        <v>0</v>
      </c>
      <c r="Z29" s="162">
        <v>0</v>
      </c>
      <c r="AA29" s="27">
        <v>85</v>
      </c>
      <c r="AB29" s="28">
        <v>639</v>
      </c>
      <c r="AC29" s="16">
        <f t="shared" si="0"/>
        <v>724</v>
      </c>
      <c r="AD29" s="24">
        <v>22</v>
      </c>
      <c r="AE29" s="92">
        <f t="shared" si="10"/>
        <v>741</v>
      </c>
      <c r="AF29" s="50">
        <f t="shared" si="7"/>
        <v>776</v>
      </c>
      <c r="AG29" s="50">
        <f t="shared" si="9"/>
        <v>724</v>
      </c>
      <c r="AI29" s="188">
        <f t="shared" si="11"/>
        <v>7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10</v>
      </c>
      <c r="AN29" s="152">
        <f t="shared" si="6"/>
        <v>0</v>
      </c>
    </row>
    <row r="30" spans="1:40" ht="13.5">
      <c r="A30" s="24">
        <v>23</v>
      </c>
      <c r="B30" s="25">
        <v>30</v>
      </c>
      <c r="C30" s="25">
        <v>24</v>
      </c>
      <c r="D30" s="25">
        <v>90</v>
      </c>
      <c r="E30" s="26">
        <v>680</v>
      </c>
      <c r="F30" s="54">
        <v>770</v>
      </c>
      <c r="G30" s="58">
        <v>0</v>
      </c>
      <c r="H30" s="25">
        <v>0</v>
      </c>
      <c r="I30" s="20">
        <v>2</v>
      </c>
      <c r="J30" s="21">
        <v>11</v>
      </c>
      <c r="K30" s="21">
        <v>2</v>
      </c>
      <c r="L30" s="21">
        <v>18</v>
      </c>
      <c r="M30" s="40">
        <v>0</v>
      </c>
      <c r="N30" s="40">
        <v>0</v>
      </c>
      <c r="O30" s="179">
        <v>0</v>
      </c>
      <c r="P30" s="179">
        <v>7</v>
      </c>
      <c r="Q30" s="175">
        <v>0</v>
      </c>
      <c r="R30" s="147">
        <v>0</v>
      </c>
      <c r="S30" s="114">
        <v>0</v>
      </c>
      <c r="T30" s="115">
        <v>0</v>
      </c>
      <c r="U30" s="139">
        <v>0</v>
      </c>
      <c r="V30" s="140">
        <v>0</v>
      </c>
      <c r="W30" s="129">
        <v>0</v>
      </c>
      <c r="X30" s="155">
        <v>10</v>
      </c>
      <c r="Y30" s="161">
        <v>0</v>
      </c>
      <c r="Z30" s="162">
        <v>0</v>
      </c>
      <c r="AA30" s="27">
        <v>86</v>
      </c>
      <c r="AB30" s="28">
        <v>634</v>
      </c>
      <c r="AC30" s="16">
        <f t="shared" si="0"/>
        <v>720</v>
      </c>
      <c r="AD30" s="24">
        <v>23</v>
      </c>
      <c r="AE30" s="92">
        <f t="shared" si="10"/>
        <v>737</v>
      </c>
      <c r="AF30" s="50">
        <f t="shared" si="7"/>
        <v>770</v>
      </c>
      <c r="AG30" s="50">
        <f t="shared" si="9"/>
        <v>720</v>
      </c>
      <c r="AI30" s="188">
        <f t="shared" si="11"/>
        <v>7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10</v>
      </c>
      <c r="AN30" s="152">
        <f t="shared" si="6"/>
        <v>0</v>
      </c>
    </row>
    <row r="31" spans="1:40" ht="13.5">
      <c r="A31" s="24">
        <v>24</v>
      </c>
      <c r="B31" s="25">
        <v>36</v>
      </c>
      <c r="C31" s="25">
        <v>24</v>
      </c>
      <c r="D31" s="25">
        <v>86</v>
      </c>
      <c r="E31" s="26">
        <v>672</v>
      </c>
      <c r="F31" s="54">
        <v>758</v>
      </c>
      <c r="G31" s="58">
        <v>0</v>
      </c>
      <c r="H31" s="25">
        <v>0</v>
      </c>
      <c r="I31" s="20">
        <v>2</v>
      </c>
      <c r="J31" s="21">
        <v>10</v>
      </c>
      <c r="K31" s="21">
        <v>2</v>
      </c>
      <c r="L31" s="21">
        <v>18</v>
      </c>
      <c r="M31" s="40">
        <v>0</v>
      </c>
      <c r="N31" s="40">
        <v>0</v>
      </c>
      <c r="O31" s="179">
        <v>0</v>
      </c>
      <c r="P31" s="179">
        <v>7</v>
      </c>
      <c r="Q31" s="175">
        <v>0</v>
      </c>
      <c r="R31" s="147">
        <v>0</v>
      </c>
      <c r="S31" s="114">
        <v>0</v>
      </c>
      <c r="T31" s="115">
        <v>0</v>
      </c>
      <c r="U31" s="139">
        <v>0</v>
      </c>
      <c r="V31" s="140">
        <v>0</v>
      </c>
      <c r="W31" s="129">
        <v>0</v>
      </c>
      <c r="X31" s="155">
        <v>10</v>
      </c>
      <c r="Y31" s="161">
        <v>0</v>
      </c>
      <c r="Z31" s="162">
        <v>0</v>
      </c>
      <c r="AA31" s="27">
        <v>82</v>
      </c>
      <c r="AB31" s="28">
        <v>627</v>
      </c>
      <c r="AC31" s="16">
        <f t="shared" si="0"/>
        <v>709</v>
      </c>
      <c r="AD31" s="24">
        <v>24</v>
      </c>
      <c r="AE31" s="92">
        <f t="shared" si="10"/>
        <v>726</v>
      </c>
      <c r="AF31" s="50">
        <f t="shared" si="7"/>
        <v>758</v>
      </c>
      <c r="AG31" s="50">
        <f t="shared" si="9"/>
        <v>709</v>
      </c>
      <c r="AI31" s="188">
        <f t="shared" si="11"/>
        <v>7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10</v>
      </c>
      <c r="AN31" s="152">
        <f t="shared" si="6"/>
        <v>0</v>
      </c>
    </row>
    <row r="32" spans="1:40" ht="13.5">
      <c r="A32" s="24">
        <v>25</v>
      </c>
      <c r="B32" s="25">
        <v>19</v>
      </c>
      <c r="C32" s="25">
        <v>24</v>
      </c>
      <c r="D32" s="25">
        <v>88</v>
      </c>
      <c r="E32" s="26">
        <v>675</v>
      </c>
      <c r="F32" s="54">
        <v>763</v>
      </c>
      <c r="G32" s="58">
        <v>0</v>
      </c>
      <c r="H32" s="25">
        <v>0</v>
      </c>
      <c r="I32" s="20">
        <v>3</v>
      </c>
      <c r="J32" s="21">
        <v>11</v>
      </c>
      <c r="K32" s="21">
        <v>2</v>
      </c>
      <c r="L32" s="21">
        <v>18</v>
      </c>
      <c r="M32" s="40">
        <v>0</v>
      </c>
      <c r="N32" s="40">
        <v>0</v>
      </c>
      <c r="O32" s="179">
        <v>0</v>
      </c>
      <c r="P32" s="179">
        <v>7</v>
      </c>
      <c r="Q32" s="175">
        <v>0</v>
      </c>
      <c r="R32" s="147">
        <v>0</v>
      </c>
      <c r="S32" s="114">
        <v>0</v>
      </c>
      <c r="T32" s="115">
        <v>0</v>
      </c>
      <c r="U32" s="139">
        <v>0</v>
      </c>
      <c r="V32" s="140">
        <v>0</v>
      </c>
      <c r="W32" s="129">
        <v>0</v>
      </c>
      <c r="X32" s="155">
        <v>10</v>
      </c>
      <c r="Y32" s="161">
        <v>0</v>
      </c>
      <c r="Z32" s="162">
        <v>0</v>
      </c>
      <c r="AA32" s="27">
        <v>83</v>
      </c>
      <c r="AB32" s="28">
        <v>629</v>
      </c>
      <c r="AC32" s="16">
        <f t="shared" si="0"/>
        <v>712</v>
      </c>
      <c r="AD32" s="24">
        <v>25</v>
      </c>
      <c r="AE32" s="92">
        <f t="shared" si="10"/>
        <v>729</v>
      </c>
      <c r="AF32" s="50">
        <f t="shared" si="7"/>
        <v>763</v>
      </c>
      <c r="AG32" s="50">
        <f aca="true" t="shared" si="12" ref="AG32:AG38">F32-SUM(I32:Z32)</f>
        <v>712</v>
      </c>
      <c r="AI32" s="188">
        <f t="shared" si="11"/>
        <v>7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10</v>
      </c>
      <c r="AN32" s="152">
        <f t="shared" si="6"/>
        <v>0</v>
      </c>
    </row>
    <row r="33" spans="1:40" ht="13.5">
      <c r="A33" s="24">
        <v>26</v>
      </c>
      <c r="B33" s="25">
        <v>16</v>
      </c>
      <c r="C33" s="25">
        <v>43</v>
      </c>
      <c r="D33" s="25">
        <v>96</v>
      </c>
      <c r="E33" s="26">
        <v>694</v>
      </c>
      <c r="F33" s="54">
        <v>790</v>
      </c>
      <c r="G33" s="58">
        <v>0</v>
      </c>
      <c r="H33" s="25">
        <v>0</v>
      </c>
      <c r="I33" s="20">
        <v>3</v>
      </c>
      <c r="J33" s="21">
        <v>21</v>
      </c>
      <c r="K33" s="21">
        <v>2</v>
      </c>
      <c r="L33" s="21">
        <v>18</v>
      </c>
      <c r="M33" s="40">
        <v>0</v>
      </c>
      <c r="N33" s="40">
        <v>0</v>
      </c>
      <c r="O33" s="179">
        <v>0</v>
      </c>
      <c r="P33" s="179">
        <v>7</v>
      </c>
      <c r="Q33" s="175">
        <v>0</v>
      </c>
      <c r="R33" s="147">
        <v>0</v>
      </c>
      <c r="S33" s="114">
        <v>0</v>
      </c>
      <c r="T33" s="115">
        <v>0</v>
      </c>
      <c r="U33" s="139">
        <v>0</v>
      </c>
      <c r="V33" s="140">
        <v>0</v>
      </c>
      <c r="W33" s="129">
        <v>0</v>
      </c>
      <c r="X33" s="155">
        <v>10</v>
      </c>
      <c r="Y33" s="161">
        <v>0</v>
      </c>
      <c r="Z33" s="162">
        <v>0</v>
      </c>
      <c r="AA33" s="27">
        <v>91</v>
      </c>
      <c r="AB33" s="28">
        <v>638</v>
      </c>
      <c r="AC33" s="16">
        <f t="shared" si="0"/>
        <v>729</v>
      </c>
      <c r="AD33" s="24">
        <v>26</v>
      </c>
      <c r="AE33" s="92">
        <f t="shared" si="10"/>
        <v>746</v>
      </c>
      <c r="AF33" s="50">
        <f t="shared" si="7"/>
        <v>790</v>
      </c>
      <c r="AG33" s="50">
        <f t="shared" si="12"/>
        <v>729</v>
      </c>
      <c r="AI33" s="188">
        <f t="shared" si="11"/>
        <v>7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10</v>
      </c>
      <c r="AN33" s="152">
        <f t="shared" si="6"/>
        <v>0</v>
      </c>
    </row>
    <row r="34" spans="1:40" ht="13.5">
      <c r="A34" s="24">
        <v>27</v>
      </c>
      <c r="B34" s="25">
        <v>25</v>
      </c>
      <c r="C34" s="25">
        <v>23</v>
      </c>
      <c r="D34" s="25">
        <v>96</v>
      </c>
      <c r="E34" s="26">
        <v>692</v>
      </c>
      <c r="F34" s="54">
        <v>788</v>
      </c>
      <c r="G34" s="58">
        <v>0</v>
      </c>
      <c r="H34" s="25">
        <v>0</v>
      </c>
      <c r="I34" s="20">
        <v>1</v>
      </c>
      <c r="J34" s="21">
        <v>5</v>
      </c>
      <c r="K34" s="21">
        <v>2</v>
      </c>
      <c r="L34" s="21">
        <v>18</v>
      </c>
      <c r="M34" s="40">
        <v>0</v>
      </c>
      <c r="N34" s="40">
        <v>0</v>
      </c>
      <c r="O34" s="179">
        <v>0</v>
      </c>
      <c r="P34" s="179">
        <v>7</v>
      </c>
      <c r="Q34" s="175">
        <v>0</v>
      </c>
      <c r="R34" s="147">
        <v>0</v>
      </c>
      <c r="S34" s="114">
        <v>0</v>
      </c>
      <c r="T34" s="115">
        <v>0</v>
      </c>
      <c r="U34" s="139">
        <v>0</v>
      </c>
      <c r="V34" s="140">
        <v>0</v>
      </c>
      <c r="W34" s="129">
        <v>0</v>
      </c>
      <c r="X34" s="155">
        <v>10</v>
      </c>
      <c r="Y34" s="161">
        <v>0</v>
      </c>
      <c r="Z34" s="162">
        <v>0</v>
      </c>
      <c r="AA34" s="27">
        <v>93</v>
      </c>
      <c r="AB34" s="28">
        <v>652</v>
      </c>
      <c r="AC34" s="16">
        <f t="shared" si="0"/>
        <v>745</v>
      </c>
      <c r="AD34" s="24">
        <v>27</v>
      </c>
      <c r="AE34" s="92">
        <f t="shared" si="10"/>
        <v>762</v>
      </c>
      <c r="AF34" s="50">
        <f t="shared" si="7"/>
        <v>788</v>
      </c>
      <c r="AG34" s="50">
        <f t="shared" si="12"/>
        <v>745</v>
      </c>
      <c r="AI34" s="188">
        <f t="shared" si="11"/>
        <v>7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10</v>
      </c>
      <c r="AN34" s="152">
        <f t="shared" si="6"/>
        <v>0</v>
      </c>
    </row>
    <row r="35" spans="1:40" ht="13.5">
      <c r="A35" s="24">
        <v>28</v>
      </c>
      <c r="B35" s="25">
        <v>25</v>
      </c>
      <c r="C35" s="25">
        <v>28</v>
      </c>
      <c r="D35" s="25">
        <v>97</v>
      </c>
      <c r="E35" s="26">
        <v>694</v>
      </c>
      <c r="F35" s="54">
        <v>791</v>
      </c>
      <c r="G35" s="58">
        <v>0</v>
      </c>
      <c r="H35" s="25">
        <v>0</v>
      </c>
      <c r="I35" s="20">
        <v>1</v>
      </c>
      <c r="J35" s="21">
        <v>6</v>
      </c>
      <c r="K35" s="21">
        <v>2</v>
      </c>
      <c r="L35" s="21">
        <v>18</v>
      </c>
      <c r="M35" s="40">
        <v>0</v>
      </c>
      <c r="N35" s="40">
        <v>0</v>
      </c>
      <c r="O35" s="179">
        <v>0</v>
      </c>
      <c r="P35" s="179">
        <v>7</v>
      </c>
      <c r="Q35" s="175">
        <v>0</v>
      </c>
      <c r="R35" s="147">
        <v>0</v>
      </c>
      <c r="S35" s="114">
        <v>0</v>
      </c>
      <c r="T35" s="115">
        <v>0</v>
      </c>
      <c r="U35" s="139">
        <v>0</v>
      </c>
      <c r="V35" s="140">
        <v>0</v>
      </c>
      <c r="W35" s="129">
        <v>0</v>
      </c>
      <c r="X35" s="155">
        <v>10</v>
      </c>
      <c r="Y35" s="161">
        <v>0</v>
      </c>
      <c r="Z35" s="162">
        <v>0</v>
      </c>
      <c r="AA35" s="27">
        <v>94</v>
      </c>
      <c r="AB35" s="28">
        <v>653</v>
      </c>
      <c r="AC35" s="16">
        <f t="shared" si="0"/>
        <v>747</v>
      </c>
      <c r="AD35" s="24">
        <v>28</v>
      </c>
      <c r="AE35" s="92">
        <f t="shared" si="10"/>
        <v>764</v>
      </c>
      <c r="AF35" s="50">
        <f t="shared" si="7"/>
        <v>791</v>
      </c>
      <c r="AG35" s="50">
        <f t="shared" si="12"/>
        <v>747</v>
      </c>
      <c r="AI35" s="188">
        <f t="shared" si="11"/>
        <v>7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10</v>
      </c>
      <c r="AN35" s="152">
        <f t="shared" si="6"/>
        <v>0</v>
      </c>
    </row>
    <row r="36" spans="1:40" ht="13.5">
      <c r="A36" s="24">
        <v>29</v>
      </c>
      <c r="B36" s="25">
        <v>28</v>
      </c>
      <c r="C36" s="25">
        <v>21</v>
      </c>
      <c r="D36" s="25">
        <v>94</v>
      </c>
      <c r="E36" s="26">
        <v>690</v>
      </c>
      <c r="F36" s="54">
        <v>784</v>
      </c>
      <c r="G36" s="58">
        <v>0</v>
      </c>
      <c r="H36" s="25">
        <v>0</v>
      </c>
      <c r="I36" s="20">
        <v>1</v>
      </c>
      <c r="J36" s="21">
        <v>17</v>
      </c>
      <c r="K36" s="21">
        <v>2</v>
      </c>
      <c r="L36" s="21">
        <v>18</v>
      </c>
      <c r="M36" s="40">
        <v>0</v>
      </c>
      <c r="N36" s="40">
        <v>0</v>
      </c>
      <c r="O36" s="179">
        <v>0</v>
      </c>
      <c r="P36" s="179">
        <v>7</v>
      </c>
      <c r="Q36" s="175">
        <v>0</v>
      </c>
      <c r="R36" s="147">
        <v>0</v>
      </c>
      <c r="S36" s="114">
        <v>0</v>
      </c>
      <c r="T36" s="115">
        <v>0</v>
      </c>
      <c r="U36" s="139">
        <v>0</v>
      </c>
      <c r="V36" s="140">
        <v>0</v>
      </c>
      <c r="W36" s="129">
        <v>0</v>
      </c>
      <c r="X36" s="155">
        <v>10</v>
      </c>
      <c r="Y36" s="161">
        <v>0</v>
      </c>
      <c r="Z36" s="162">
        <v>0</v>
      </c>
      <c r="AA36" s="27">
        <v>91</v>
      </c>
      <c r="AB36" s="28">
        <v>638</v>
      </c>
      <c r="AC36" s="16">
        <f t="shared" si="0"/>
        <v>729</v>
      </c>
      <c r="AD36" s="24">
        <v>29</v>
      </c>
      <c r="AE36" s="92">
        <f t="shared" si="10"/>
        <v>746</v>
      </c>
      <c r="AF36" s="50">
        <f t="shared" si="7"/>
        <v>784</v>
      </c>
      <c r="AG36" s="50">
        <f t="shared" si="12"/>
        <v>729</v>
      </c>
      <c r="AI36" s="188">
        <f t="shared" si="11"/>
        <v>7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10</v>
      </c>
      <c r="AN36" s="152">
        <f t="shared" si="6"/>
        <v>0</v>
      </c>
    </row>
    <row r="37" spans="1:40" ht="13.5">
      <c r="A37" s="24">
        <v>30</v>
      </c>
      <c r="B37" s="25">
        <v>27</v>
      </c>
      <c r="C37" s="25">
        <v>18</v>
      </c>
      <c r="D37" s="25">
        <v>94</v>
      </c>
      <c r="E37" s="26">
        <v>681</v>
      </c>
      <c r="F37" s="54">
        <v>775</v>
      </c>
      <c r="G37" s="64">
        <v>0</v>
      </c>
      <c r="H37" s="65">
        <v>0</v>
      </c>
      <c r="I37" s="20">
        <v>1</v>
      </c>
      <c r="J37" s="21">
        <v>15</v>
      </c>
      <c r="K37" s="21">
        <v>2</v>
      </c>
      <c r="L37" s="21">
        <v>18</v>
      </c>
      <c r="M37" s="40">
        <v>0</v>
      </c>
      <c r="N37" s="40">
        <v>0</v>
      </c>
      <c r="O37" s="179">
        <v>0</v>
      </c>
      <c r="P37" s="179">
        <v>7</v>
      </c>
      <c r="Q37" s="175">
        <v>0</v>
      </c>
      <c r="R37" s="147">
        <v>0</v>
      </c>
      <c r="S37" s="114">
        <v>0</v>
      </c>
      <c r="T37" s="115">
        <v>0</v>
      </c>
      <c r="U37" s="139">
        <v>0</v>
      </c>
      <c r="V37" s="140">
        <v>0</v>
      </c>
      <c r="W37" s="129">
        <v>0</v>
      </c>
      <c r="X37" s="155">
        <v>6</v>
      </c>
      <c r="Y37" s="161">
        <v>0</v>
      </c>
      <c r="Z37" s="162">
        <v>0</v>
      </c>
      <c r="AA37" s="27">
        <v>91</v>
      </c>
      <c r="AB37" s="28">
        <v>635</v>
      </c>
      <c r="AC37" s="16">
        <f t="shared" si="0"/>
        <v>726</v>
      </c>
      <c r="AD37" s="24">
        <v>30</v>
      </c>
      <c r="AE37" s="92">
        <f t="shared" si="10"/>
        <v>739</v>
      </c>
      <c r="AF37" s="50">
        <f t="shared" si="7"/>
        <v>775</v>
      </c>
      <c r="AG37" s="50">
        <f t="shared" si="12"/>
        <v>726</v>
      </c>
      <c r="AI37" s="188">
        <f t="shared" si="11"/>
        <v>7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6</v>
      </c>
      <c r="AN37" s="152">
        <f t="shared" si="6"/>
        <v>0</v>
      </c>
    </row>
    <row r="38" spans="1:40" ht="14.25" thickBot="1">
      <c r="A38" s="29">
        <v>31</v>
      </c>
      <c r="B38" s="25">
        <v>17</v>
      </c>
      <c r="C38" s="25">
        <v>30</v>
      </c>
      <c r="D38" s="25">
        <v>95</v>
      </c>
      <c r="E38" s="26">
        <v>693</v>
      </c>
      <c r="F38" s="57">
        <v>788</v>
      </c>
      <c r="G38" s="57">
        <v>0</v>
      </c>
      <c r="H38" s="57">
        <v>0</v>
      </c>
      <c r="I38" s="20">
        <v>1</v>
      </c>
      <c r="J38" s="21">
        <v>15</v>
      </c>
      <c r="K38" s="21">
        <v>2</v>
      </c>
      <c r="L38" s="21">
        <v>18</v>
      </c>
      <c r="M38" s="274">
        <v>0</v>
      </c>
      <c r="N38" s="274">
        <v>0</v>
      </c>
      <c r="O38" s="263">
        <v>0</v>
      </c>
      <c r="P38" s="263">
        <v>7</v>
      </c>
      <c r="Q38" s="264">
        <v>0</v>
      </c>
      <c r="R38" s="265">
        <v>0</v>
      </c>
      <c r="S38" s="266">
        <v>0</v>
      </c>
      <c r="T38" s="267">
        <v>0</v>
      </c>
      <c r="U38" s="141">
        <v>0</v>
      </c>
      <c r="V38" s="142">
        <v>0</v>
      </c>
      <c r="W38" s="268">
        <v>0</v>
      </c>
      <c r="X38" s="269">
        <v>6</v>
      </c>
      <c r="Y38" s="224">
        <v>0</v>
      </c>
      <c r="Z38" s="225">
        <v>0</v>
      </c>
      <c r="AA38" s="27">
        <v>92</v>
      </c>
      <c r="AB38" s="28">
        <v>647</v>
      </c>
      <c r="AC38" s="16">
        <f t="shared" si="0"/>
        <v>739</v>
      </c>
      <c r="AD38" s="29">
        <v>31</v>
      </c>
      <c r="AE38" s="92">
        <f t="shared" si="10"/>
        <v>752</v>
      </c>
      <c r="AF38" s="50">
        <f t="shared" si="7"/>
        <v>788</v>
      </c>
      <c r="AG38" s="50">
        <f t="shared" si="12"/>
        <v>739</v>
      </c>
      <c r="AI38" s="188">
        <f t="shared" si="11"/>
        <v>7</v>
      </c>
      <c r="AJ38" s="85">
        <f t="shared" si="2"/>
        <v>0</v>
      </c>
      <c r="AK38" s="96">
        <f t="shared" si="3"/>
        <v>0</v>
      </c>
      <c r="AL38" s="96">
        <f>U38+V38</f>
        <v>0</v>
      </c>
      <c r="AM38" s="96">
        <f>U38+V38</f>
        <v>0</v>
      </c>
      <c r="AN38" s="96">
        <f>V38+W38</f>
        <v>0</v>
      </c>
    </row>
    <row r="39" spans="1:40" ht="14.25" thickBot="1">
      <c r="A39" s="30" t="s">
        <v>8</v>
      </c>
      <c r="B39" s="31">
        <f>SUM(B8:B38)</f>
        <v>888</v>
      </c>
      <c r="C39" s="31">
        <f>SUM(C8:C38)</f>
        <v>901</v>
      </c>
      <c r="D39" s="31">
        <f aca="true" t="shared" si="13" ref="D39:AC39">SUM(D8:D38)</f>
        <v>2933</v>
      </c>
      <c r="E39" s="31">
        <f t="shared" si="13"/>
        <v>21649</v>
      </c>
      <c r="F39" s="31">
        <f t="shared" si="13"/>
        <v>24582</v>
      </c>
      <c r="G39" s="58">
        <f>SUM(G8:G38)</f>
        <v>0</v>
      </c>
      <c r="H39" s="25">
        <f>SUM(H8:H38)</f>
        <v>0</v>
      </c>
      <c r="I39" s="31">
        <f t="shared" si="13"/>
        <v>62</v>
      </c>
      <c r="J39" s="31">
        <f t="shared" si="13"/>
        <v>363</v>
      </c>
      <c r="K39" s="31">
        <f t="shared" si="13"/>
        <v>62</v>
      </c>
      <c r="L39" s="31">
        <f t="shared" si="13"/>
        <v>575</v>
      </c>
      <c r="M39" s="272">
        <f t="shared" si="13"/>
        <v>0</v>
      </c>
      <c r="N39" s="273">
        <f t="shared" si="13"/>
        <v>0</v>
      </c>
      <c r="O39" s="255">
        <f>SUM(O8:O38)</f>
        <v>0</v>
      </c>
      <c r="P39" s="255">
        <f>SUM(P8:P38)</f>
        <v>213</v>
      </c>
      <c r="Q39" s="256">
        <f>SUM(Q8:Q38)</f>
        <v>0</v>
      </c>
      <c r="R39" s="257">
        <f t="shared" si="13"/>
        <v>0</v>
      </c>
      <c r="S39" s="258">
        <f t="shared" si="13"/>
        <v>0</v>
      </c>
      <c r="T39" s="258">
        <f t="shared" si="13"/>
        <v>0</v>
      </c>
      <c r="U39" s="259">
        <f t="shared" si="13"/>
        <v>0</v>
      </c>
      <c r="V39" s="259">
        <f t="shared" si="13"/>
        <v>0</v>
      </c>
      <c r="W39" s="260">
        <f t="shared" si="13"/>
        <v>0</v>
      </c>
      <c r="X39" s="261">
        <f t="shared" si="13"/>
        <v>498</v>
      </c>
      <c r="Y39" s="262">
        <f t="shared" si="13"/>
        <v>0</v>
      </c>
      <c r="Z39" s="262">
        <f t="shared" si="13"/>
        <v>0</v>
      </c>
      <c r="AA39" s="31">
        <f t="shared" si="13"/>
        <v>2809</v>
      </c>
      <c r="AB39" s="33">
        <f t="shared" si="13"/>
        <v>20000</v>
      </c>
      <c r="AC39" s="39">
        <f t="shared" si="13"/>
        <v>22809</v>
      </c>
      <c r="AD39" s="39" t="s">
        <v>7</v>
      </c>
      <c r="AE39" s="92">
        <f>SUM(AE8:AE38)</f>
        <v>23506</v>
      </c>
      <c r="AF39" s="39">
        <f>SUM(AF8:AF37)</f>
        <v>23759</v>
      </c>
      <c r="AG39" s="39">
        <f>SUM(AG8:AG38)</f>
        <v>22809</v>
      </c>
      <c r="AH39" s="39">
        <f>SUM(AH8:AH37)</f>
        <v>0</v>
      </c>
      <c r="AI39" s="189">
        <f aca="true" t="shared" si="14" ref="AI39:AN39">SUM(AI8:AI38)</f>
        <v>206</v>
      </c>
      <c r="AJ39" s="87">
        <f t="shared" si="14"/>
        <v>0</v>
      </c>
      <c r="AK39" s="87">
        <f t="shared" si="14"/>
        <v>0</v>
      </c>
      <c r="AL39" s="87">
        <f t="shared" si="14"/>
        <v>0</v>
      </c>
      <c r="AM39" s="87">
        <f t="shared" si="14"/>
        <v>492</v>
      </c>
      <c r="AN39" s="87">
        <f t="shared" si="14"/>
        <v>0</v>
      </c>
    </row>
    <row r="40" spans="1:40" ht="13.5" thickBot="1">
      <c r="A40" s="30" t="s">
        <v>9</v>
      </c>
      <c r="B40" s="32">
        <f aca="true" t="shared" si="15" ref="B40:AC40">AVERAGE(B8:B38)</f>
        <v>28.64516129032258</v>
      </c>
      <c r="C40" s="32">
        <f t="shared" si="15"/>
        <v>29.06451612903226</v>
      </c>
      <c r="D40" s="32">
        <f t="shared" si="15"/>
        <v>94.61290322580645</v>
      </c>
      <c r="E40" s="32">
        <f t="shared" si="15"/>
        <v>698.3548387096774</v>
      </c>
      <c r="F40" s="32">
        <f t="shared" si="15"/>
        <v>792.9677419354839</v>
      </c>
      <c r="G40" s="32">
        <f t="shared" si="15"/>
        <v>0</v>
      </c>
      <c r="H40" s="32">
        <f t="shared" si="15"/>
        <v>0</v>
      </c>
      <c r="I40" s="32">
        <f t="shared" si="15"/>
        <v>2</v>
      </c>
      <c r="J40" s="32">
        <f t="shared" si="15"/>
        <v>11.709677419354838</v>
      </c>
      <c r="K40" s="32">
        <f t="shared" si="15"/>
        <v>2</v>
      </c>
      <c r="L40" s="32">
        <f t="shared" si="15"/>
        <v>18.548387096774192</v>
      </c>
      <c r="M40" s="32">
        <f t="shared" si="15"/>
        <v>0</v>
      </c>
      <c r="N40" s="56">
        <f t="shared" si="15"/>
        <v>0</v>
      </c>
      <c r="O40" s="181">
        <f>AVERAGE(O8:O38)</f>
        <v>0</v>
      </c>
      <c r="P40" s="181">
        <f>AVERAGE(P8:P38)</f>
        <v>6.870967741935484</v>
      </c>
      <c r="Q40" s="178">
        <f>AVERAGE(Q8:Q38)</f>
        <v>0</v>
      </c>
      <c r="R40" s="150">
        <f t="shared" si="15"/>
        <v>0</v>
      </c>
      <c r="S40" s="119">
        <f t="shared" si="15"/>
        <v>0</v>
      </c>
      <c r="T40" s="119">
        <f t="shared" si="15"/>
        <v>0</v>
      </c>
      <c r="U40" s="144">
        <f t="shared" si="15"/>
        <v>0</v>
      </c>
      <c r="V40" s="144">
        <f t="shared" si="15"/>
        <v>0</v>
      </c>
      <c r="W40" s="132">
        <f t="shared" si="15"/>
        <v>0</v>
      </c>
      <c r="X40" s="133">
        <f t="shared" si="15"/>
        <v>16.06451612903226</v>
      </c>
      <c r="Y40" s="173">
        <f t="shared" si="15"/>
        <v>0</v>
      </c>
      <c r="Z40" s="173">
        <f t="shared" si="15"/>
        <v>0</v>
      </c>
      <c r="AA40" s="32">
        <f t="shared" si="15"/>
        <v>90.61290322580645</v>
      </c>
      <c r="AB40" s="32">
        <f t="shared" si="15"/>
        <v>645.1612903225806</v>
      </c>
      <c r="AC40" s="32">
        <f t="shared" si="15"/>
        <v>735.7741935483871</v>
      </c>
      <c r="AD40" s="32" t="s">
        <v>9</v>
      </c>
      <c r="AE40" s="93">
        <f>AVERAGE(AE8:AE38)</f>
        <v>758.258064516129</v>
      </c>
      <c r="AF40" s="42">
        <f>AVERAGE(AF8:AF37)</f>
        <v>791.9666666666667</v>
      </c>
      <c r="AG40" s="42">
        <f>AVERAGE(AG8:AG38)</f>
        <v>735.7741935483871</v>
      </c>
      <c r="AH40" s="42" t="e">
        <f>AVERAGE(AH8:AH37)</f>
        <v>#DIV/0!</v>
      </c>
      <c r="AI40" s="190">
        <f>AVERAGE(AI8:AI38)</f>
        <v>6.645161290322581</v>
      </c>
      <c r="AJ40" s="88">
        <f>AVERAGE(AJ8:AJ38)</f>
        <v>0</v>
      </c>
      <c r="AK40" s="88">
        <f>AVERAGE(AK30:AK38)</f>
        <v>0</v>
      </c>
      <c r="AL40" s="88">
        <f>AVERAGE(AL30:AL38)</f>
        <v>0</v>
      </c>
      <c r="AM40" s="88">
        <f>AVERAGE(AM30:AM38)</f>
        <v>8.444444444444445</v>
      </c>
      <c r="AN40" s="88">
        <f>AVERAGE(AN30:AN38)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31" activePane="bottomRight" state="frozen"/>
      <selection pane="topLeft" activeCell="A2" sqref="A2"/>
      <selection pane="topRight" activeCell="T2" sqref="T2"/>
      <selection pane="bottomLeft" activeCell="A13" sqref="A13"/>
      <selection pane="bottomRight" activeCell="AE38" sqref="AE3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3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80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67</v>
      </c>
      <c r="I2" s="2"/>
      <c r="J2" s="2"/>
      <c r="K2" s="2"/>
      <c r="L2" s="2"/>
      <c r="M2" s="2"/>
      <c r="N2" s="2"/>
      <c r="O2" s="182"/>
      <c r="P2" s="182"/>
      <c r="Q2" s="2"/>
      <c r="AA2" s="3"/>
      <c r="AB2" s="4"/>
    </row>
    <row r="3" spans="1:28" ht="17.25">
      <c r="A3" s="5" t="s">
        <v>0</v>
      </c>
      <c r="B3" s="5"/>
      <c r="C3" s="6" t="s">
        <v>21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83"/>
      <c r="P3" s="183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83"/>
      <c r="P4" s="183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8"/>
      <c r="B5" s="344" t="s">
        <v>1</v>
      </c>
      <c r="C5" s="345"/>
      <c r="D5" s="346" t="s">
        <v>2</v>
      </c>
      <c r="E5" s="346"/>
      <c r="F5" s="346"/>
      <c r="G5" s="347" t="s">
        <v>33</v>
      </c>
      <c r="H5" s="348"/>
      <c r="I5" s="348"/>
      <c r="J5" s="349"/>
      <c r="K5" s="350" t="s">
        <v>27</v>
      </c>
      <c r="L5" s="351"/>
      <c r="M5" s="83" t="s">
        <v>34</v>
      </c>
      <c r="N5" s="81"/>
      <c r="O5" s="323" t="s">
        <v>63</v>
      </c>
      <c r="P5" s="324"/>
      <c r="Q5" s="325" t="s">
        <v>35</v>
      </c>
      <c r="R5" s="326"/>
      <c r="S5" s="327" t="s">
        <v>45</v>
      </c>
      <c r="T5" s="328"/>
      <c r="U5" s="329" t="s">
        <v>49</v>
      </c>
      <c r="V5" s="330"/>
      <c r="W5" s="331" t="s">
        <v>56</v>
      </c>
      <c r="X5" s="332"/>
      <c r="Y5" s="333" t="s">
        <v>55</v>
      </c>
      <c r="Z5" s="334"/>
      <c r="AA5" s="335" t="s">
        <v>3</v>
      </c>
      <c r="AB5" s="336"/>
      <c r="AC5" s="337"/>
      <c r="AE5" s="91"/>
    </row>
    <row r="6" spans="1:40" ht="49.5" customHeight="1" thickBot="1">
      <c r="A6" s="47"/>
      <c r="B6" s="338" t="s">
        <v>32</v>
      </c>
      <c r="C6" s="339"/>
      <c r="D6" s="43"/>
      <c r="E6" s="44"/>
      <c r="F6" s="51"/>
      <c r="G6" s="340" t="s">
        <v>29</v>
      </c>
      <c r="H6" s="341"/>
      <c r="I6" s="342" t="s">
        <v>28</v>
      </c>
      <c r="J6" s="343"/>
      <c r="K6" s="13"/>
      <c r="L6" s="13"/>
      <c r="M6" s="84"/>
      <c r="N6" s="62"/>
      <c r="O6" s="300"/>
      <c r="P6" s="282"/>
      <c r="Q6" s="294"/>
      <c r="R6" s="145" t="s">
        <v>37</v>
      </c>
      <c r="S6" s="110"/>
      <c r="T6" s="111"/>
      <c r="U6" s="134"/>
      <c r="V6" s="134"/>
      <c r="W6" s="127"/>
      <c r="X6" s="153"/>
      <c r="Y6" s="156"/>
      <c r="Z6" s="157"/>
      <c r="AA6" s="14"/>
      <c r="AB6" s="15"/>
      <c r="AC6" s="49"/>
      <c r="AE6" s="90" t="s">
        <v>42</v>
      </c>
      <c r="AI6" s="191" t="s">
        <v>64</v>
      </c>
      <c r="AJ6" s="86" t="s">
        <v>35</v>
      </c>
      <c r="AK6" s="95" t="s">
        <v>45</v>
      </c>
      <c r="AL6" s="125" t="s">
        <v>52</v>
      </c>
      <c r="AM6" s="126" t="s">
        <v>57</v>
      </c>
      <c r="AN6" s="160" t="s">
        <v>58</v>
      </c>
    </row>
    <row r="7" spans="1:40" ht="17.25" customHeight="1" thickBot="1">
      <c r="A7" s="9" t="s">
        <v>4</v>
      </c>
      <c r="B7" s="10" t="s">
        <v>28</v>
      </c>
      <c r="C7" s="10" t="s">
        <v>29</v>
      </c>
      <c r="D7" s="10" t="s">
        <v>5</v>
      </c>
      <c r="E7" s="11" t="s">
        <v>6</v>
      </c>
      <c r="F7" s="52" t="s">
        <v>7</v>
      </c>
      <c r="G7" s="60" t="s">
        <v>5</v>
      </c>
      <c r="H7" s="61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2" t="s">
        <v>43</v>
      </c>
      <c r="N7" s="82" t="s">
        <v>6</v>
      </c>
      <c r="O7" s="301" t="s">
        <v>5</v>
      </c>
      <c r="P7" s="283" t="s">
        <v>6</v>
      </c>
      <c r="Q7" s="295" t="s">
        <v>5</v>
      </c>
      <c r="R7" s="146" t="s">
        <v>6</v>
      </c>
      <c r="S7" s="112" t="s">
        <v>5</v>
      </c>
      <c r="T7" s="113" t="s">
        <v>6</v>
      </c>
      <c r="U7" s="135" t="s">
        <v>5</v>
      </c>
      <c r="V7" s="136" t="s">
        <v>6</v>
      </c>
      <c r="W7" s="128" t="s">
        <v>5</v>
      </c>
      <c r="X7" s="154" t="s">
        <v>6</v>
      </c>
      <c r="Y7" s="158" t="s">
        <v>5</v>
      </c>
      <c r="Z7" s="159" t="s">
        <v>6</v>
      </c>
      <c r="AA7" s="45" t="s">
        <v>5</v>
      </c>
      <c r="AB7" s="46" t="s">
        <v>6</v>
      </c>
      <c r="AC7" s="16" t="s">
        <v>7</v>
      </c>
      <c r="AD7" s="48" t="s">
        <v>4</v>
      </c>
      <c r="AE7" s="92"/>
      <c r="AF7" s="66" t="s">
        <v>30</v>
      </c>
      <c r="AG7" t="s">
        <v>31</v>
      </c>
      <c r="AI7" s="188"/>
      <c r="AJ7" s="85" t="s">
        <v>38</v>
      </c>
      <c r="AK7" s="96" t="s">
        <v>7</v>
      </c>
      <c r="AL7" s="124"/>
      <c r="AM7" s="120"/>
      <c r="AN7" s="152"/>
    </row>
    <row r="8" spans="1:40" ht="13.5">
      <c r="A8" s="17">
        <v>1</v>
      </c>
      <c r="B8" s="18">
        <v>21</v>
      </c>
      <c r="C8" s="18">
        <v>31</v>
      </c>
      <c r="D8" s="18">
        <v>95</v>
      </c>
      <c r="E8" s="19">
        <v>703</v>
      </c>
      <c r="F8" s="53">
        <v>798</v>
      </c>
      <c r="G8" s="59">
        <v>0</v>
      </c>
      <c r="H8" s="18">
        <v>0</v>
      </c>
      <c r="I8" s="59">
        <v>2</v>
      </c>
      <c r="J8" s="18">
        <v>15</v>
      </c>
      <c r="K8" s="20">
        <v>2</v>
      </c>
      <c r="L8" s="21">
        <v>18</v>
      </c>
      <c r="M8" s="40">
        <v>0</v>
      </c>
      <c r="N8" s="40">
        <v>0</v>
      </c>
      <c r="O8" s="302">
        <v>0</v>
      </c>
      <c r="P8" s="284">
        <v>7</v>
      </c>
      <c r="Q8" s="296">
        <v>0</v>
      </c>
      <c r="R8" s="147">
        <v>0</v>
      </c>
      <c r="S8" s="114">
        <v>0</v>
      </c>
      <c r="T8" s="115">
        <v>0</v>
      </c>
      <c r="U8" s="139">
        <v>0</v>
      </c>
      <c r="V8" s="140">
        <v>0</v>
      </c>
      <c r="W8" s="129">
        <v>0</v>
      </c>
      <c r="X8" s="155">
        <v>6</v>
      </c>
      <c r="Y8" s="161">
        <v>0</v>
      </c>
      <c r="Z8" s="162">
        <v>0</v>
      </c>
      <c r="AA8" s="22">
        <v>91</v>
      </c>
      <c r="AB8" s="23">
        <v>657</v>
      </c>
      <c r="AC8" s="16">
        <f>SUM(AA8:AB8)</f>
        <v>748</v>
      </c>
      <c r="AD8" s="17">
        <v>1</v>
      </c>
      <c r="AE8" s="92">
        <f>SUM(Q8:AB8)</f>
        <v>754</v>
      </c>
      <c r="AF8" s="50">
        <f>Aug!F38-B8+C8</f>
        <v>798</v>
      </c>
      <c r="AG8" s="50">
        <f>F8-SUM(I8:Z8)</f>
        <v>748</v>
      </c>
      <c r="AI8" s="188">
        <f aca="true" t="shared" si="0" ref="AI8:AI18">SUM(O8:P8)</f>
        <v>7</v>
      </c>
      <c r="AJ8" s="85">
        <f>SUM(Q8:R8)</f>
        <v>0</v>
      </c>
      <c r="AK8" s="96">
        <f>S8+T8</f>
        <v>0</v>
      </c>
      <c r="AL8" s="124">
        <f>SUM(U8:V8)</f>
        <v>0</v>
      </c>
      <c r="AM8" s="120">
        <f>SUM(W8:X8)</f>
        <v>6</v>
      </c>
      <c r="AN8" s="152">
        <f>SUM(Y8:Z8)</f>
        <v>0</v>
      </c>
    </row>
    <row r="9" spans="1:40" ht="13.5">
      <c r="A9" s="24">
        <v>2</v>
      </c>
      <c r="B9" s="25">
        <v>39</v>
      </c>
      <c r="C9" s="25">
        <v>47</v>
      </c>
      <c r="D9" s="25">
        <v>93</v>
      </c>
      <c r="E9" s="26">
        <v>713</v>
      </c>
      <c r="F9" s="54">
        <v>806</v>
      </c>
      <c r="G9" s="58">
        <v>0</v>
      </c>
      <c r="H9" s="25">
        <v>0</v>
      </c>
      <c r="I9" s="20">
        <v>3</v>
      </c>
      <c r="J9" s="21">
        <v>19</v>
      </c>
      <c r="K9" s="40">
        <v>2</v>
      </c>
      <c r="L9" s="40">
        <v>19</v>
      </c>
      <c r="M9" s="40">
        <v>0</v>
      </c>
      <c r="N9" s="40">
        <v>0</v>
      </c>
      <c r="O9" s="302">
        <v>0</v>
      </c>
      <c r="P9" s="284">
        <v>7</v>
      </c>
      <c r="Q9" s="296">
        <v>0</v>
      </c>
      <c r="R9" s="147">
        <v>0</v>
      </c>
      <c r="S9" s="114">
        <v>0</v>
      </c>
      <c r="T9" s="115">
        <v>0</v>
      </c>
      <c r="U9" s="139">
        <v>0</v>
      </c>
      <c r="V9" s="140">
        <v>0</v>
      </c>
      <c r="W9" s="129">
        <v>0</v>
      </c>
      <c r="X9" s="155">
        <v>7</v>
      </c>
      <c r="Y9" s="161">
        <v>0</v>
      </c>
      <c r="Z9" s="162">
        <v>0</v>
      </c>
      <c r="AA9" s="27">
        <v>88</v>
      </c>
      <c r="AB9" s="28">
        <v>661</v>
      </c>
      <c r="AC9" s="16">
        <f aca="true" t="shared" si="1" ref="AC9:AC37">SUM(AA9:AB9)</f>
        <v>749</v>
      </c>
      <c r="AD9" s="24">
        <v>2</v>
      </c>
      <c r="AE9" s="92">
        <f>SUM(O9:AB9)</f>
        <v>763</v>
      </c>
      <c r="AF9" s="50">
        <f>F8-B9+C9</f>
        <v>806</v>
      </c>
      <c r="AG9" s="50">
        <f>F9-SUM(I9:Z9)</f>
        <v>749</v>
      </c>
      <c r="AI9" s="188">
        <f t="shared" si="0"/>
        <v>7</v>
      </c>
      <c r="AJ9" s="85">
        <f aca="true" t="shared" si="2" ref="AJ9:AJ37">SUM(Q9:R9)</f>
        <v>0</v>
      </c>
      <c r="AK9" s="96">
        <f aca="true" t="shared" si="3" ref="AK9:AK37">S9+T9</f>
        <v>0</v>
      </c>
      <c r="AL9" s="124">
        <f aca="true" t="shared" si="4" ref="AL9:AL37">SUM(U9:V9)</f>
        <v>0</v>
      </c>
      <c r="AM9" s="120">
        <f aca="true" t="shared" si="5" ref="AM9:AM37">SUM(W9:X9)</f>
        <v>7</v>
      </c>
      <c r="AN9" s="152">
        <f aca="true" t="shared" si="6" ref="AN9:AN37">SUM(Y9:Z9)</f>
        <v>0</v>
      </c>
    </row>
    <row r="10" spans="1:40" ht="13.5">
      <c r="A10" s="24">
        <v>3</v>
      </c>
      <c r="B10" s="25">
        <v>34</v>
      </c>
      <c r="C10" s="25">
        <v>40</v>
      </c>
      <c r="D10" s="25">
        <v>96</v>
      </c>
      <c r="E10" s="26">
        <v>716</v>
      </c>
      <c r="F10" s="54">
        <v>812</v>
      </c>
      <c r="G10" s="58">
        <v>0</v>
      </c>
      <c r="H10" s="25">
        <v>0</v>
      </c>
      <c r="I10" s="20">
        <v>1</v>
      </c>
      <c r="J10" s="21">
        <v>8</v>
      </c>
      <c r="K10" s="40">
        <v>2</v>
      </c>
      <c r="L10" s="40">
        <v>19</v>
      </c>
      <c r="M10" s="40">
        <v>0</v>
      </c>
      <c r="N10" s="40">
        <v>0</v>
      </c>
      <c r="O10" s="302">
        <v>0</v>
      </c>
      <c r="P10" s="284">
        <v>5</v>
      </c>
      <c r="Q10" s="296">
        <v>0</v>
      </c>
      <c r="R10" s="147">
        <v>0</v>
      </c>
      <c r="S10" s="114">
        <v>0</v>
      </c>
      <c r="T10" s="115">
        <v>0</v>
      </c>
      <c r="U10" s="139">
        <v>0</v>
      </c>
      <c r="V10" s="140">
        <v>0</v>
      </c>
      <c r="W10" s="129">
        <v>0</v>
      </c>
      <c r="X10" s="155">
        <v>7</v>
      </c>
      <c r="Y10" s="161">
        <v>0</v>
      </c>
      <c r="Z10" s="162">
        <v>0</v>
      </c>
      <c r="AA10" s="27">
        <v>93</v>
      </c>
      <c r="AB10" s="28">
        <v>677</v>
      </c>
      <c r="AC10" s="16">
        <f t="shared" si="1"/>
        <v>770</v>
      </c>
      <c r="AD10" s="24">
        <v>3</v>
      </c>
      <c r="AE10" s="92">
        <f>SUM(O10:AB10)</f>
        <v>782</v>
      </c>
      <c r="AF10" s="50">
        <f aca="true" t="shared" si="7" ref="AF10:AF37">F9-B10+C10</f>
        <v>812</v>
      </c>
      <c r="AG10" s="50">
        <f>F10-SUM(I10:Z10)</f>
        <v>770</v>
      </c>
      <c r="AI10" s="188">
        <f t="shared" si="0"/>
        <v>5</v>
      </c>
      <c r="AJ10" s="85">
        <f>SUM(Q10:R10)</f>
        <v>0</v>
      </c>
      <c r="AK10" s="96">
        <f t="shared" si="3"/>
        <v>0</v>
      </c>
      <c r="AL10" s="124">
        <f t="shared" si="4"/>
        <v>0</v>
      </c>
      <c r="AM10" s="120">
        <f t="shared" si="5"/>
        <v>7</v>
      </c>
      <c r="AN10" s="152">
        <f t="shared" si="6"/>
        <v>0</v>
      </c>
    </row>
    <row r="11" spans="1:40" ht="13.5">
      <c r="A11" s="24">
        <v>4</v>
      </c>
      <c r="B11" s="25">
        <v>22</v>
      </c>
      <c r="C11" s="25">
        <v>32</v>
      </c>
      <c r="D11" s="25">
        <v>97</v>
      </c>
      <c r="E11" s="26">
        <v>725</v>
      </c>
      <c r="F11" s="54">
        <v>822</v>
      </c>
      <c r="G11" s="58">
        <v>0</v>
      </c>
      <c r="H11" s="25">
        <v>0</v>
      </c>
      <c r="I11" s="20">
        <v>1</v>
      </c>
      <c r="J11" s="21">
        <v>7</v>
      </c>
      <c r="K11" s="40">
        <v>2</v>
      </c>
      <c r="L11" s="40">
        <v>19</v>
      </c>
      <c r="M11" s="40">
        <v>0</v>
      </c>
      <c r="N11" s="40">
        <v>0</v>
      </c>
      <c r="O11" s="302">
        <v>0</v>
      </c>
      <c r="P11" s="284">
        <v>5</v>
      </c>
      <c r="Q11" s="296">
        <v>0</v>
      </c>
      <c r="R11" s="147">
        <v>0</v>
      </c>
      <c r="S11" s="114">
        <v>0</v>
      </c>
      <c r="T11" s="115">
        <v>0</v>
      </c>
      <c r="U11" s="139">
        <v>0</v>
      </c>
      <c r="V11" s="140">
        <v>0</v>
      </c>
      <c r="W11" s="129">
        <v>0</v>
      </c>
      <c r="X11" s="155">
        <v>7</v>
      </c>
      <c r="Y11" s="161">
        <v>0</v>
      </c>
      <c r="Z11" s="162">
        <v>0</v>
      </c>
      <c r="AA11" s="27">
        <v>94</v>
      </c>
      <c r="AB11" s="28">
        <v>687</v>
      </c>
      <c r="AC11" s="16">
        <f t="shared" si="1"/>
        <v>781</v>
      </c>
      <c r="AD11" s="24">
        <v>4</v>
      </c>
      <c r="AE11" s="92">
        <f aca="true" t="shared" si="8" ref="AE11:AE16">SUM(O11:AB11)</f>
        <v>793</v>
      </c>
      <c r="AF11" s="50">
        <f t="shared" si="7"/>
        <v>822</v>
      </c>
      <c r="AG11" s="50">
        <f aca="true" t="shared" si="9" ref="AG11:AG31">F11-SUM(I11:Z11)</f>
        <v>781</v>
      </c>
      <c r="AI11" s="188">
        <f t="shared" si="0"/>
        <v>5</v>
      </c>
      <c r="AJ11" s="85">
        <f t="shared" si="2"/>
        <v>0</v>
      </c>
      <c r="AK11" s="96">
        <f t="shared" si="3"/>
        <v>0</v>
      </c>
      <c r="AL11" s="124">
        <f t="shared" si="4"/>
        <v>0</v>
      </c>
      <c r="AM11" s="120">
        <f t="shared" si="5"/>
        <v>7</v>
      </c>
      <c r="AN11" s="152">
        <f t="shared" si="6"/>
        <v>0</v>
      </c>
    </row>
    <row r="12" spans="1:40" ht="13.5">
      <c r="A12" s="24">
        <v>5</v>
      </c>
      <c r="B12" s="25">
        <v>38</v>
      </c>
      <c r="C12" s="25">
        <v>20</v>
      </c>
      <c r="D12" s="25">
        <v>97</v>
      </c>
      <c r="E12" s="26">
        <v>707</v>
      </c>
      <c r="F12" s="54">
        <v>804</v>
      </c>
      <c r="G12" s="58">
        <v>0</v>
      </c>
      <c r="H12" s="25">
        <v>0</v>
      </c>
      <c r="I12" s="20">
        <v>1</v>
      </c>
      <c r="J12" s="21">
        <v>13</v>
      </c>
      <c r="K12" s="40">
        <v>2</v>
      </c>
      <c r="L12" s="40">
        <v>19</v>
      </c>
      <c r="M12" s="40">
        <v>0</v>
      </c>
      <c r="N12" s="40">
        <v>0</v>
      </c>
      <c r="O12" s="302">
        <v>0</v>
      </c>
      <c r="P12" s="284">
        <v>5</v>
      </c>
      <c r="Q12" s="296">
        <v>0</v>
      </c>
      <c r="R12" s="147">
        <v>0</v>
      </c>
      <c r="S12" s="114">
        <v>0</v>
      </c>
      <c r="T12" s="115">
        <v>0</v>
      </c>
      <c r="U12" s="139">
        <v>0</v>
      </c>
      <c r="V12" s="140">
        <v>0</v>
      </c>
      <c r="W12" s="129">
        <v>0</v>
      </c>
      <c r="X12" s="155">
        <v>7</v>
      </c>
      <c r="Y12" s="161">
        <v>0</v>
      </c>
      <c r="Z12" s="162">
        <v>0</v>
      </c>
      <c r="AA12" s="27">
        <v>94</v>
      </c>
      <c r="AB12" s="28">
        <v>663</v>
      </c>
      <c r="AC12" s="16">
        <f t="shared" si="1"/>
        <v>757</v>
      </c>
      <c r="AD12" s="24">
        <v>5</v>
      </c>
      <c r="AE12" s="92">
        <f t="shared" si="8"/>
        <v>769</v>
      </c>
      <c r="AF12" s="50">
        <f t="shared" si="7"/>
        <v>804</v>
      </c>
      <c r="AG12" s="50">
        <f t="shared" si="9"/>
        <v>757</v>
      </c>
      <c r="AI12" s="188">
        <f t="shared" si="0"/>
        <v>5</v>
      </c>
      <c r="AJ12" s="85">
        <f t="shared" si="2"/>
        <v>0</v>
      </c>
      <c r="AK12" s="96">
        <f t="shared" si="3"/>
        <v>0</v>
      </c>
      <c r="AL12" s="124">
        <f t="shared" si="4"/>
        <v>0</v>
      </c>
      <c r="AM12" s="120">
        <f t="shared" si="5"/>
        <v>7</v>
      </c>
      <c r="AN12" s="152">
        <f t="shared" si="6"/>
        <v>0</v>
      </c>
    </row>
    <row r="13" spans="1:40" ht="13.5">
      <c r="A13" s="24">
        <v>6</v>
      </c>
      <c r="B13" s="25">
        <v>19</v>
      </c>
      <c r="C13" s="25">
        <v>22</v>
      </c>
      <c r="D13" s="25">
        <v>97</v>
      </c>
      <c r="E13" s="26">
        <v>710</v>
      </c>
      <c r="F13" s="54">
        <v>807</v>
      </c>
      <c r="G13" s="58">
        <v>0</v>
      </c>
      <c r="H13" s="25">
        <v>0</v>
      </c>
      <c r="I13" s="20">
        <v>1</v>
      </c>
      <c r="J13" s="21">
        <v>11</v>
      </c>
      <c r="K13" s="40">
        <v>2</v>
      </c>
      <c r="L13" s="40">
        <v>19</v>
      </c>
      <c r="M13" s="40">
        <v>0</v>
      </c>
      <c r="N13" s="40">
        <v>0</v>
      </c>
      <c r="O13" s="302">
        <v>0</v>
      </c>
      <c r="P13" s="284">
        <v>5</v>
      </c>
      <c r="Q13" s="296">
        <v>0</v>
      </c>
      <c r="R13" s="147">
        <v>0</v>
      </c>
      <c r="S13" s="114">
        <v>0</v>
      </c>
      <c r="T13" s="115">
        <v>0</v>
      </c>
      <c r="U13" s="139">
        <v>0</v>
      </c>
      <c r="V13" s="140">
        <v>0</v>
      </c>
      <c r="W13" s="129">
        <v>0</v>
      </c>
      <c r="X13" s="155">
        <v>7</v>
      </c>
      <c r="Y13" s="161">
        <v>0</v>
      </c>
      <c r="Z13" s="162">
        <v>0</v>
      </c>
      <c r="AA13" s="27">
        <v>94</v>
      </c>
      <c r="AB13" s="28">
        <v>668</v>
      </c>
      <c r="AC13" s="16">
        <f t="shared" si="1"/>
        <v>762</v>
      </c>
      <c r="AD13" s="24">
        <v>6</v>
      </c>
      <c r="AE13" s="92">
        <f t="shared" si="8"/>
        <v>774</v>
      </c>
      <c r="AF13" s="50">
        <f t="shared" si="7"/>
        <v>807</v>
      </c>
      <c r="AG13" s="50">
        <f t="shared" si="9"/>
        <v>762</v>
      </c>
      <c r="AI13" s="188">
        <f t="shared" si="0"/>
        <v>5</v>
      </c>
      <c r="AJ13" s="85">
        <f t="shared" si="2"/>
        <v>0</v>
      </c>
      <c r="AK13" s="96">
        <f t="shared" si="3"/>
        <v>0</v>
      </c>
      <c r="AL13" s="124">
        <f t="shared" si="4"/>
        <v>0</v>
      </c>
      <c r="AM13" s="120">
        <f t="shared" si="5"/>
        <v>7</v>
      </c>
      <c r="AN13" s="152">
        <f t="shared" si="6"/>
        <v>0</v>
      </c>
    </row>
    <row r="14" spans="1:40" ht="13.5">
      <c r="A14" s="24">
        <v>7</v>
      </c>
      <c r="B14" s="25">
        <v>18</v>
      </c>
      <c r="C14" s="25">
        <v>9</v>
      </c>
      <c r="D14" s="25">
        <v>95</v>
      </c>
      <c r="E14" s="26">
        <v>703</v>
      </c>
      <c r="F14" s="54">
        <v>798</v>
      </c>
      <c r="G14" s="58">
        <v>0</v>
      </c>
      <c r="H14" s="25">
        <v>0</v>
      </c>
      <c r="I14" s="20">
        <v>1</v>
      </c>
      <c r="J14" s="21">
        <v>12</v>
      </c>
      <c r="K14" s="40">
        <v>2</v>
      </c>
      <c r="L14" s="40">
        <v>19</v>
      </c>
      <c r="M14" s="40">
        <v>0</v>
      </c>
      <c r="N14" s="40">
        <v>0</v>
      </c>
      <c r="O14" s="302">
        <v>0</v>
      </c>
      <c r="P14" s="284">
        <v>5</v>
      </c>
      <c r="Q14" s="296">
        <v>0</v>
      </c>
      <c r="R14" s="147">
        <v>0</v>
      </c>
      <c r="S14" s="114">
        <v>0</v>
      </c>
      <c r="T14" s="115">
        <v>0</v>
      </c>
      <c r="U14" s="139">
        <v>0</v>
      </c>
      <c r="V14" s="140">
        <v>0</v>
      </c>
      <c r="W14" s="129">
        <v>0</v>
      </c>
      <c r="X14" s="155">
        <v>7</v>
      </c>
      <c r="Y14" s="161">
        <v>0</v>
      </c>
      <c r="Z14" s="162">
        <v>0</v>
      </c>
      <c r="AA14" s="27">
        <v>92</v>
      </c>
      <c r="AB14" s="28">
        <v>660</v>
      </c>
      <c r="AC14" s="16">
        <f t="shared" si="1"/>
        <v>752</v>
      </c>
      <c r="AD14" s="24">
        <v>7</v>
      </c>
      <c r="AE14" s="92">
        <f t="shared" si="8"/>
        <v>764</v>
      </c>
      <c r="AF14" s="50">
        <f t="shared" si="7"/>
        <v>798</v>
      </c>
      <c r="AG14" s="50">
        <f t="shared" si="9"/>
        <v>752</v>
      </c>
      <c r="AI14" s="188">
        <f t="shared" si="0"/>
        <v>5</v>
      </c>
      <c r="AJ14" s="85">
        <f t="shared" si="2"/>
        <v>0</v>
      </c>
      <c r="AK14" s="96">
        <f t="shared" si="3"/>
        <v>0</v>
      </c>
      <c r="AL14" s="124">
        <f t="shared" si="4"/>
        <v>0</v>
      </c>
      <c r="AM14" s="120">
        <f t="shared" si="5"/>
        <v>7</v>
      </c>
      <c r="AN14" s="152">
        <f t="shared" si="6"/>
        <v>0</v>
      </c>
    </row>
    <row r="15" spans="1:40" ht="13.5">
      <c r="A15" s="24">
        <v>8</v>
      </c>
      <c r="B15" s="25">
        <v>32</v>
      </c>
      <c r="C15" s="25">
        <v>35</v>
      </c>
      <c r="D15" s="25">
        <v>99</v>
      </c>
      <c r="E15" s="26">
        <v>702</v>
      </c>
      <c r="F15" s="54">
        <v>801</v>
      </c>
      <c r="G15" s="58">
        <v>0</v>
      </c>
      <c r="H15" s="25">
        <v>0</v>
      </c>
      <c r="I15" s="20">
        <v>2</v>
      </c>
      <c r="J15" s="21">
        <v>13</v>
      </c>
      <c r="K15" s="40">
        <v>2</v>
      </c>
      <c r="L15" s="40">
        <v>18</v>
      </c>
      <c r="M15" s="40">
        <v>0</v>
      </c>
      <c r="N15" s="40">
        <v>0</v>
      </c>
      <c r="O15" s="302">
        <v>0</v>
      </c>
      <c r="P15" s="284">
        <v>5</v>
      </c>
      <c r="Q15" s="296">
        <v>0</v>
      </c>
      <c r="R15" s="147">
        <v>0</v>
      </c>
      <c r="S15" s="114">
        <v>0</v>
      </c>
      <c r="T15" s="115">
        <v>0</v>
      </c>
      <c r="U15" s="139">
        <v>0</v>
      </c>
      <c r="V15" s="140">
        <v>0</v>
      </c>
      <c r="W15" s="129">
        <v>0</v>
      </c>
      <c r="X15" s="155">
        <v>5</v>
      </c>
      <c r="Y15" s="161">
        <v>0</v>
      </c>
      <c r="Z15" s="162">
        <v>0</v>
      </c>
      <c r="AA15" s="27">
        <v>95</v>
      </c>
      <c r="AB15" s="28">
        <v>661</v>
      </c>
      <c r="AC15" s="16">
        <f t="shared" si="1"/>
        <v>756</v>
      </c>
      <c r="AD15" s="24">
        <v>8</v>
      </c>
      <c r="AE15" s="92">
        <f t="shared" si="8"/>
        <v>766</v>
      </c>
      <c r="AF15" s="50">
        <f t="shared" si="7"/>
        <v>801</v>
      </c>
      <c r="AG15" s="50">
        <f t="shared" si="9"/>
        <v>756</v>
      </c>
      <c r="AI15" s="188">
        <f t="shared" si="0"/>
        <v>5</v>
      </c>
      <c r="AJ15" s="85">
        <f t="shared" si="2"/>
        <v>0</v>
      </c>
      <c r="AK15" s="96">
        <f t="shared" si="3"/>
        <v>0</v>
      </c>
      <c r="AL15" s="124">
        <f t="shared" si="4"/>
        <v>0</v>
      </c>
      <c r="AM15" s="120">
        <f t="shared" si="5"/>
        <v>5</v>
      </c>
      <c r="AN15" s="152">
        <f t="shared" si="6"/>
        <v>0</v>
      </c>
    </row>
    <row r="16" spans="1:40" ht="13.5">
      <c r="A16" s="24">
        <v>9</v>
      </c>
      <c r="B16" s="25">
        <v>31</v>
      </c>
      <c r="C16" s="25">
        <v>39</v>
      </c>
      <c r="D16" s="25">
        <v>96</v>
      </c>
      <c r="E16" s="26">
        <v>713</v>
      </c>
      <c r="F16" s="54">
        <v>809</v>
      </c>
      <c r="G16" s="58">
        <v>0</v>
      </c>
      <c r="H16" s="25">
        <v>0</v>
      </c>
      <c r="I16" s="20">
        <v>2</v>
      </c>
      <c r="J16" s="21">
        <v>22</v>
      </c>
      <c r="K16" s="40">
        <v>2</v>
      </c>
      <c r="L16" s="40">
        <v>18</v>
      </c>
      <c r="M16" s="40">
        <v>0</v>
      </c>
      <c r="N16" s="40">
        <v>0</v>
      </c>
      <c r="O16" s="302">
        <v>0</v>
      </c>
      <c r="P16" s="284">
        <v>5</v>
      </c>
      <c r="Q16" s="296">
        <v>0</v>
      </c>
      <c r="R16" s="147">
        <v>0</v>
      </c>
      <c r="S16" s="114">
        <v>0</v>
      </c>
      <c r="T16" s="115">
        <v>0</v>
      </c>
      <c r="U16" s="139">
        <v>0</v>
      </c>
      <c r="V16" s="140">
        <v>0</v>
      </c>
      <c r="W16" s="129">
        <v>0</v>
      </c>
      <c r="X16" s="155">
        <v>5</v>
      </c>
      <c r="Y16" s="161">
        <v>0</v>
      </c>
      <c r="Z16" s="162">
        <v>0</v>
      </c>
      <c r="AA16" s="27">
        <v>92</v>
      </c>
      <c r="AB16" s="28">
        <v>663</v>
      </c>
      <c r="AC16" s="16">
        <f t="shared" si="1"/>
        <v>755</v>
      </c>
      <c r="AD16" s="24">
        <v>9</v>
      </c>
      <c r="AE16" s="92">
        <f t="shared" si="8"/>
        <v>765</v>
      </c>
      <c r="AF16" s="50">
        <f t="shared" si="7"/>
        <v>809</v>
      </c>
      <c r="AG16" s="50">
        <f t="shared" si="9"/>
        <v>755</v>
      </c>
      <c r="AI16" s="188">
        <f t="shared" si="0"/>
        <v>5</v>
      </c>
      <c r="AJ16" s="85">
        <f t="shared" si="2"/>
        <v>0</v>
      </c>
      <c r="AK16" s="96">
        <f t="shared" si="3"/>
        <v>0</v>
      </c>
      <c r="AL16" s="124">
        <f t="shared" si="4"/>
        <v>0</v>
      </c>
      <c r="AM16" s="120">
        <f t="shared" si="5"/>
        <v>5</v>
      </c>
      <c r="AN16" s="152">
        <f t="shared" si="6"/>
        <v>0</v>
      </c>
    </row>
    <row r="17" spans="1:40" ht="13.5">
      <c r="A17" s="24">
        <v>10</v>
      </c>
      <c r="B17" s="25">
        <v>33</v>
      </c>
      <c r="C17" s="25">
        <v>39</v>
      </c>
      <c r="D17" s="25">
        <v>105</v>
      </c>
      <c r="E17" s="26">
        <v>710</v>
      </c>
      <c r="F17" s="54">
        <v>815</v>
      </c>
      <c r="G17" s="58">
        <v>0</v>
      </c>
      <c r="H17" s="25">
        <v>0</v>
      </c>
      <c r="I17" s="20">
        <v>1</v>
      </c>
      <c r="J17" s="21">
        <v>8</v>
      </c>
      <c r="K17" s="40">
        <v>2</v>
      </c>
      <c r="L17" s="40">
        <v>18</v>
      </c>
      <c r="M17" s="40">
        <v>0</v>
      </c>
      <c r="N17" s="40">
        <v>0</v>
      </c>
      <c r="O17" s="302">
        <v>0</v>
      </c>
      <c r="P17" s="284">
        <v>5</v>
      </c>
      <c r="Q17" s="296">
        <v>0</v>
      </c>
      <c r="R17" s="147">
        <v>0</v>
      </c>
      <c r="S17" s="114">
        <v>0</v>
      </c>
      <c r="T17" s="115">
        <v>0</v>
      </c>
      <c r="U17" s="139">
        <v>0</v>
      </c>
      <c r="V17" s="140">
        <v>0</v>
      </c>
      <c r="W17" s="129">
        <v>0</v>
      </c>
      <c r="X17" s="155">
        <v>5</v>
      </c>
      <c r="Y17" s="161">
        <v>0</v>
      </c>
      <c r="Z17" s="162">
        <v>0</v>
      </c>
      <c r="AA17" s="27">
        <v>102</v>
      </c>
      <c r="AB17" s="28">
        <v>674</v>
      </c>
      <c r="AC17" s="16">
        <f t="shared" si="1"/>
        <v>776</v>
      </c>
      <c r="AD17" s="24">
        <v>10</v>
      </c>
      <c r="AE17" s="92">
        <f>SUM(Q17:AB17)</f>
        <v>781</v>
      </c>
      <c r="AF17" s="50">
        <f t="shared" si="7"/>
        <v>815</v>
      </c>
      <c r="AG17" s="50">
        <f>F17-SUM(I17:Z17)</f>
        <v>776</v>
      </c>
      <c r="AI17" s="188">
        <f t="shared" si="0"/>
        <v>5</v>
      </c>
      <c r="AJ17" s="85">
        <f t="shared" si="2"/>
        <v>0</v>
      </c>
      <c r="AK17" s="96">
        <f t="shared" si="3"/>
        <v>0</v>
      </c>
      <c r="AL17" s="124">
        <f t="shared" si="4"/>
        <v>0</v>
      </c>
      <c r="AM17" s="120">
        <f t="shared" si="5"/>
        <v>5</v>
      </c>
      <c r="AN17" s="152">
        <f t="shared" si="6"/>
        <v>0</v>
      </c>
    </row>
    <row r="18" spans="1:40" ht="13.5">
      <c r="A18" s="24">
        <v>11</v>
      </c>
      <c r="B18" s="25">
        <v>30</v>
      </c>
      <c r="C18" s="25">
        <v>25</v>
      </c>
      <c r="D18" s="25">
        <v>97</v>
      </c>
      <c r="E18" s="26">
        <v>713</v>
      </c>
      <c r="F18" s="54">
        <v>810</v>
      </c>
      <c r="G18" s="58">
        <v>0</v>
      </c>
      <c r="H18" s="25">
        <v>0</v>
      </c>
      <c r="I18" s="20">
        <v>1</v>
      </c>
      <c r="J18" s="21">
        <v>6</v>
      </c>
      <c r="K18" s="40">
        <v>2</v>
      </c>
      <c r="L18" s="40">
        <v>18</v>
      </c>
      <c r="M18" s="40">
        <v>0</v>
      </c>
      <c r="N18" s="40">
        <v>0</v>
      </c>
      <c r="O18" s="302">
        <v>0</v>
      </c>
      <c r="P18" s="284">
        <v>5</v>
      </c>
      <c r="Q18" s="296">
        <v>0</v>
      </c>
      <c r="R18" s="147">
        <v>0</v>
      </c>
      <c r="S18" s="114">
        <v>0</v>
      </c>
      <c r="T18" s="115">
        <v>0</v>
      </c>
      <c r="U18" s="139">
        <v>0</v>
      </c>
      <c r="V18" s="140">
        <v>0</v>
      </c>
      <c r="W18" s="129">
        <v>0</v>
      </c>
      <c r="X18" s="155">
        <v>5</v>
      </c>
      <c r="Y18" s="161">
        <v>0</v>
      </c>
      <c r="Z18" s="162">
        <v>0</v>
      </c>
      <c r="AA18" s="27">
        <v>94</v>
      </c>
      <c r="AB18" s="28">
        <v>679</v>
      </c>
      <c r="AC18" s="16">
        <f t="shared" si="1"/>
        <v>773</v>
      </c>
      <c r="AD18" s="24">
        <v>11</v>
      </c>
      <c r="AE18" s="92">
        <f>SUM(O18:AB18)</f>
        <v>783</v>
      </c>
      <c r="AF18" s="50">
        <f t="shared" si="7"/>
        <v>810</v>
      </c>
      <c r="AG18" s="50">
        <f>F18-SUM(I18:Z18)</f>
        <v>773</v>
      </c>
      <c r="AI18" s="188">
        <f t="shared" si="0"/>
        <v>5</v>
      </c>
      <c r="AJ18" s="85">
        <f t="shared" si="2"/>
        <v>0</v>
      </c>
      <c r="AK18" s="96">
        <f t="shared" si="3"/>
        <v>0</v>
      </c>
      <c r="AL18" s="124">
        <f t="shared" si="4"/>
        <v>0</v>
      </c>
      <c r="AM18" s="120">
        <f t="shared" si="5"/>
        <v>5</v>
      </c>
      <c r="AN18" s="152">
        <f t="shared" si="6"/>
        <v>0</v>
      </c>
    </row>
    <row r="19" spans="1:40" ht="13.5">
      <c r="A19" s="24">
        <v>12</v>
      </c>
      <c r="B19" s="25">
        <v>27</v>
      </c>
      <c r="C19" s="25">
        <v>30</v>
      </c>
      <c r="D19" s="25">
        <v>101</v>
      </c>
      <c r="E19" s="26">
        <v>712</v>
      </c>
      <c r="F19" s="54">
        <v>813</v>
      </c>
      <c r="G19" s="58">
        <v>0</v>
      </c>
      <c r="H19" s="25">
        <v>0</v>
      </c>
      <c r="I19" s="20">
        <v>4</v>
      </c>
      <c r="J19" s="21">
        <v>11</v>
      </c>
      <c r="K19" s="21">
        <v>2</v>
      </c>
      <c r="L19" s="21">
        <v>18</v>
      </c>
      <c r="M19" s="40">
        <v>0</v>
      </c>
      <c r="N19" s="40">
        <v>0</v>
      </c>
      <c r="O19" s="302">
        <v>0</v>
      </c>
      <c r="P19" s="284">
        <v>5</v>
      </c>
      <c r="Q19" s="296">
        <v>0</v>
      </c>
      <c r="R19" s="147">
        <v>0</v>
      </c>
      <c r="S19" s="114">
        <v>0</v>
      </c>
      <c r="T19" s="115">
        <v>0</v>
      </c>
      <c r="U19" s="139">
        <v>0</v>
      </c>
      <c r="V19" s="140">
        <v>0</v>
      </c>
      <c r="W19" s="129">
        <v>0</v>
      </c>
      <c r="X19" s="155">
        <v>5</v>
      </c>
      <c r="Y19" s="161">
        <v>0</v>
      </c>
      <c r="Z19" s="162">
        <v>0</v>
      </c>
      <c r="AA19" s="27">
        <v>95</v>
      </c>
      <c r="AB19" s="28">
        <v>673</v>
      </c>
      <c r="AC19" s="16">
        <f t="shared" si="1"/>
        <v>768</v>
      </c>
      <c r="AD19" s="24">
        <v>12</v>
      </c>
      <c r="AE19" s="92">
        <f aca="true" t="shared" si="10" ref="AE19:AE37">SUM(O19:AB19)</f>
        <v>778</v>
      </c>
      <c r="AF19" s="50">
        <f t="shared" si="7"/>
        <v>813</v>
      </c>
      <c r="AG19" s="50">
        <f>F19-SUM(I19:Z19)</f>
        <v>768</v>
      </c>
      <c r="AI19" s="188">
        <f aca="true" t="shared" si="11" ref="AI19:AI37">SUM(O19:P19)</f>
        <v>5</v>
      </c>
      <c r="AJ19" s="85">
        <f t="shared" si="2"/>
        <v>0</v>
      </c>
      <c r="AK19" s="96">
        <f t="shared" si="3"/>
        <v>0</v>
      </c>
      <c r="AL19" s="124">
        <f t="shared" si="4"/>
        <v>0</v>
      </c>
      <c r="AM19" s="120">
        <f t="shared" si="5"/>
        <v>5</v>
      </c>
      <c r="AN19" s="152">
        <f t="shared" si="6"/>
        <v>0</v>
      </c>
    </row>
    <row r="20" spans="1:40" ht="13.5">
      <c r="A20" s="24">
        <v>13</v>
      </c>
      <c r="B20" s="25">
        <v>34</v>
      </c>
      <c r="C20" s="25">
        <v>25</v>
      </c>
      <c r="D20" s="25">
        <v>99</v>
      </c>
      <c r="E20" s="26">
        <v>705</v>
      </c>
      <c r="F20" s="54">
        <v>804</v>
      </c>
      <c r="G20" s="58">
        <v>0</v>
      </c>
      <c r="H20" s="25">
        <v>0</v>
      </c>
      <c r="I20" s="20">
        <v>4</v>
      </c>
      <c r="J20" s="21">
        <v>8</v>
      </c>
      <c r="K20" s="21">
        <v>2</v>
      </c>
      <c r="L20" s="21">
        <v>18</v>
      </c>
      <c r="M20" s="40">
        <v>0</v>
      </c>
      <c r="N20" s="40">
        <v>0</v>
      </c>
      <c r="O20" s="302">
        <v>0</v>
      </c>
      <c r="P20" s="284">
        <v>5</v>
      </c>
      <c r="Q20" s="296">
        <v>0</v>
      </c>
      <c r="R20" s="147">
        <v>0</v>
      </c>
      <c r="S20" s="114">
        <v>0</v>
      </c>
      <c r="T20" s="115">
        <v>0</v>
      </c>
      <c r="U20" s="139">
        <v>0</v>
      </c>
      <c r="V20" s="140">
        <v>0</v>
      </c>
      <c r="W20" s="129">
        <v>0</v>
      </c>
      <c r="X20" s="155">
        <v>5</v>
      </c>
      <c r="Y20" s="161">
        <v>0</v>
      </c>
      <c r="Z20" s="162">
        <v>0</v>
      </c>
      <c r="AA20" s="27">
        <v>93</v>
      </c>
      <c r="AB20" s="28">
        <v>669</v>
      </c>
      <c r="AC20" s="16">
        <f t="shared" si="1"/>
        <v>762</v>
      </c>
      <c r="AD20" s="24">
        <v>13</v>
      </c>
      <c r="AE20" s="92">
        <f t="shared" si="10"/>
        <v>772</v>
      </c>
      <c r="AF20" s="50">
        <f t="shared" si="7"/>
        <v>804</v>
      </c>
      <c r="AG20" s="50">
        <f>F20-SUM(I20:Z20)</f>
        <v>762</v>
      </c>
      <c r="AI20" s="188">
        <f t="shared" si="11"/>
        <v>5</v>
      </c>
      <c r="AJ20" s="85">
        <f t="shared" si="2"/>
        <v>0</v>
      </c>
      <c r="AK20" s="96">
        <f t="shared" si="3"/>
        <v>0</v>
      </c>
      <c r="AL20" s="124">
        <f t="shared" si="4"/>
        <v>0</v>
      </c>
      <c r="AM20" s="120">
        <f t="shared" si="5"/>
        <v>5</v>
      </c>
      <c r="AN20" s="152">
        <f t="shared" si="6"/>
        <v>0</v>
      </c>
    </row>
    <row r="21" spans="1:40" ht="13.5">
      <c r="A21" s="24">
        <v>14</v>
      </c>
      <c r="B21" s="25">
        <v>32</v>
      </c>
      <c r="C21" s="25">
        <v>20</v>
      </c>
      <c r="D21" s="25">
        <v>100</v>
      </c>
      <c r="E21" s="26">
        <v>692</v>
      </c>
      <c r="F21" s="54">
        <v>792</v>
      </c>
      <c r="G21" s="58">
        <v>0</v>
      </c>
      <c r="H21" s="25">
        <v>0</v>
      </c>
      <c r="I21" s="20">
        <v>4</v>
      </c>
      <c r="J21" s="21">
        <v>9</v>
      </c>
      <c r="K21" s="21">
        <v>2</v>
      </c>
      <c r="L21" s="21">
        <v>18</v>
      </c>
      <c r="M21" s="40">
        <v>0</v>
      </c>
      <c r="N21" s="40">
        <v>0</v>
      </c>
      <c r="O21" s="302">
        <v>0</v>
      </c>
      <c r="P21" s="284">
        <v>5</v>
      </c>
      <c r="Q21" s="296">
        <v>0</v>
      </c>
      <c r="R21" s="147">
        <v>0</v>
      </c>
      <c r="S21" s="114">
        <v>0</v>
      </c>
      <c r="T21" s="115">
        <v>0</v>
      </c>
      <c r="U21" s="139">
        <v>0</v>
      </c>
      <c r="V21" s="140">
        <v>0</v>
      </c>
      <c r="W21" s="129">
        <v>0</v>
      </c>
      <c r="X21" s="155">
        <v>5</v>
      </c>
      <c r="Y21" s="161">
        <v>0</v>
      </c>
      <c r="Z21" s="162">
        <v>0</v>
      </c>
      <c r="AA21" s="27">
        <v>94</v>
      </c>
      <c r="AB21" s="28">
        <v>655</v>
      </c>
      <c r="AC21" s="16">
        <f t="shared" si="1"/>
        <v>749</v>
      </c>
      <c r="AD21" s="24">
        <v>14</v>
      </c>
      <c r="AE21" s="92">
        <f t="shared" si="10"/>
        <v>759</v>
      </c>
      <c r="AF21" s="50">
        <f t="shared" si="7"/>
        <v>792</v>
      </c>
      <c r="AG21" s="50">
        <f>F21-SUM(I21:Z21)</f>
        <v>749</v>
      </c>
      <c r="AI21" s="188">
        <f t="shared" si="11"/>
        <v>5</v>
      </c>
      <c r="AJ21" s="85">
        <f t="shared" si="2"/>
        <v>0</v>
      </c>
      <c r="AK21" s="96">
        <f t="shared" si="3"/>
        <v>0</v>
      </c>
      <c r="AL21" s="124">
        <f t="shared" si="4"/>
        <v>0</v>
      </c>
      <c r="AM21" s="120">
        <f t="shared" si="5"/>
        <v>5</v>
      </c>
      <c r="AN21" s="152">
        <f t="shared" si="6"/>
        <v>0</v>
      </c>
    </row>
    <row r="22" spans="1:40" ht="13.5">
      <c r="A22" s="24">
        <v>15</v>
      </c>
      <c r="B22" s="25">
        <v>26</v>
      </c>
      <c r="C22" s="25">
        <v>35</v>
      </c>
      <c r="D22" s="25">
        <v>105</v>
      </c>
      <c r="E22" s="26">
        <v>696</v>
      </c>
      <c r="F22" s="54">
        <v>801</v>
      </c>
      <c r="G22" s="58">
        <v>0</v>
      </c>
      <c r="H22" s="25">
        <v>0</v>
      </c>
      <c r="I22" s="20">
        <v>4</v>
      </c>
      <c r="J22" s="21">
        <v>10</v>
      </c>
      <c r="K22" s="21">
        <v>2</v>
      </c>
      <c r="L22" s="21">
        <v>18</v>
      </c>
      <c r="M22" s="40">
        <v>0</v>
      </c>
      <c r="N22" s="40">
        <v>0</v>
      </c>
      <c r="O22" s="302">
        <v>0</v>
      </c>
      <c r="P22" s="284">
        <v>5</v>
      </c>
      <c r="Q22" s="296">
        <v>0</v>
      </c>
      <c r="R22" s="147">
        <v>0</v>
      </c>
      <c r="S22" s="114">
        <v>0</v>
      </c>
      <c r="T22" s="115">
        <v>0</v>
      </c>
      <c r="U22" s="139">
        <v>0</v>
      </c>
      <c r="V22" s="140">
        <v>0</v>
      </c>
      <c r="W22" s="129">
        <v>0</v>
      </c>
      <c r="X22" s="155">
        <v>4</v>
      </c>
      <c r="Y22" s="161">
        <v>0</v>
      </c>
      <c r="Z22" s="162">
        <v>0</v>
      </c>
      <c r="AA22" s="27">
        <v>99</v>
      </c>
      <c r="AB22" s="28">
        <v>659</v>
      </c>
      <c r="AC22" s="16">
        <f t="shared" si="1"/>
        <v>758</v>
      </c>
      <c r="AD22" s="24">
        <v>15</v>
      </c>
      <c r="AE22" s="92">
        <f t="shared" si="10"/>
        <v>767</v>
      </c>
      <c r="AF22" s="50">
        <f t="shared" si="7"/>
        <v>801</v>
      </c>
      <c r="AG22" s="50">
        <f t="shared" si="9"/>
        <v>758</v>
      </c>
      <c r="AI22" s="188">
        <f t="shared" si="11"/>
        <v>5</v>
      </c>
      <c r="AJ22" s="85">
        <f t="shared" si="2"/>
        <v>0</v>
      </c>
      <c r="AK22" s="96">
        <f t="shared" si="3"/>
        <v>0</v>
      </c>
      <c r="AL22" s="124">
        <f t="shared" si="4"/>
        <v>0</v>
      </c>
      <c r="AM22" s="120">
        <f t="shared" si="5"/>
        <v>4</v>
      </c>
      <c r="AN22" s="152">
        <f t="shared" si="6"/>
        <v>0</v>
      </c>
    </row>
    <row r="23" spans="1:40" ht="13.5">
      <c r="A23" s="24">
        <v>16</v>
      </c>
      <c r="B23" s="25">
        <v>26</v>
      </c>
      <c r="C23" s="25">
        <v>43</v>
      </c>
      <c r="D23" s="25">
        <v>108</v>
      </c>
      <c r="E23" s="26">
        <v>710</v>
      </c>
      <c r="F23" s="54">
        <v>818</v>
      </c>
      <c r="G23" s="58">
        <v>0</v>
      </c>
      <c r="H23" s="25">
        <v>0</v>
      </c>
      <c r="I23" s="20">
        <v>6</v>
      </c>
      <c r="J23" s="21">
        <v>21</v>
      </c>
      <c r="K23" s="21">
        <v>2</v>
      </c>
      <c r="L23" s="21">
        <v>18</v>
      </c>
      <c r="M23" s="40">
        <v>0</v>
      </c>
      <c r="N23" s="40">
        <v>0</v>
      </c>
      <c r="O23" s="302">
        <v>0</v>
      </c>
      <c r="P23" s="284">
        <v>5</v>
      </c>
      <c r="Q23" s="296">
        <v>0</v>
      </c>
      <c r="R23" s="147">
        <v>0</v>
      </c>
      <c r="S23" s="114">
        <v>0</v>
      </c>
      <c r="T23" s="115">
        <v>0</v>
      </c>
      <c r="U23" s="139">
        <v>0</v>
      </c>
      <c r="V23" s="140">
        <v>0</v>
      </c>
      <c r="W23" s="129">
        <v>0</v>
      </c>
      <c r="X23" s="155">
        <v>4</v>
      </c>
      <c r="Y23" s="161">
        <v>0</v>
      </c>
      <c r="Z23" s="162">
        <v>0</v>
      </c>
      <c r="AA23" s="27">
        <v>100</v>
      </c>
      <c r="AB23" s="28">
        <v>662</v>
      </c>
      <c r="AC23" s="16">
        <f t="shared" si="1"/>
        <v>762</v>
      </c>
      <c r="AD23" s="24">
        <v>16</v>
      </c>
      <c r="AE23" s="92">
        <f t="shared" si="10"/>
        <v>771</v>
      </c>
      <c r="AF23" s="50">
        <f t="shared" si="7"/>
        <v>818</v>
      </c>
      <c r="AG23" s="50">
        <f t="shared" si="9"/>
        <v>762</v>
      </c>
      <c r="AI23" s="188">
        <f t="shared" si="11"/>
        <v>5</v>
      </c>
      <c r="AJ23" s="85">
        <f t="shared" si="2"/>
        <v>0</v>
      </c>
      <c r="AK23" s="96">
        <f t="shared" si="3"/>
        <v>0</v>
      </c>
      <c r="AL23" s="124">
        <f t="shared" si="4"/>
        <v>0</v>
      </c>
      <c r="AM23" s="120">
        <f t="shared" si="5"/>
        <v>4</v>
      </c>
      <c r="AN23" s="152">
        <f t="shared" si="6"/>
        <v>0</v>
      </c>
    </row>
    <row r="24" spans="1:40" ht="13.5">
      <c r="A24" s="24">
        <v>17</v>
      </c>
      <c r="B24" s="25">
        <v>40</v>
      </c>
      <c r="C24" s="25">
        <v>31</v>
      </c>
      <c r="D24" s="25">
        <v>101</v>
      </c>
      <c r="E24" s="26">
        <v>708</v>
      </c>
      <c r="F24" s="54">
        <v>809</v>
      </c>
      <c r="G24" s="58">
        <v>0</v>
      </c>
      <c r="H24" s="25">
        <v>0</v>
      </c>
      <c r="I24" s="20">
        <v>2</v>
      </c>
      <c r="J24" s="21">
        <v>7</v>
      </c>
      <c r="K24" s="21">
        <v>2</v>
      </c>
      <c r="L24" s="21">
        <v>18</v>
      </c>
      <c r="M24" s="40">
        <v>0</v>
      </c>
      <c r="N24" s="40">
        <v>0</v>
      </c>
      <c r="O24" s="302">
        <v>0</v>
      </c>
      <c r="P24" s="284">
        <v>5</v>
      </c>
      <c r="Q24" s="296">
        <v>0</v>
      </c>
      <c r="R24" s="147">
        <v>0</v>
      </c>
      <c r="S24" s="114">
        <v>0</v>
      </c>
      <c r="T24" s="115">
        <v>0</v>
      </c>
      <c r="U24" s="139">
        <v>0</v>
      </c>
      <c r="V24" s="140">
        <v>0</v>
      </c>
      <c r="W24" s="129">
        <v>0</v>
      </c>
      <c r="X24" s="155">
        <v>4</v>
      </c>
      <c r="Y24" s="161">
        <v>0</v>
      </c>
      <c r="Z24" s="162">
        <v>0</v>
      </c>
      <c r="AA24" s="27">
        <v>97</v>
      </c>
      <c r="AB24" s="28">
        <v>674</v>
      </c>
      <c r="AC24" s="16">
        <f t="shared" si="1"/>
        <v>771</v>
      </c>
      <c r="AD24" s="24">
        <v>17</v>
      </c>
      <c r="AE24" s="92">
        <f t="shared" si="10"/>
        <v>780</v>
      </c>
      <c r="AF24" s="50">
        <f t="shared" si="7"/>
        <v>809</v>
      </c>
      <c r="AG24" s="50">
        <f>F24-SUM(I24:Z24)</f>
        <v>771</v>
      </c>
      <c r="AI24" s="188">
        <f t="shared" si="11"/>
        <v>5</v>
      </c>
      <c r="AJ24" s="85">
        <f t="shared" si="2"/>
        <v>0</v>
      </c>
      <c r="AK24" s="96">
        <f t="shared" si="3"/>
        <v>0</v>
      </c>
      <c r="AL24" s="124">
        <f t="shared" si="4"/>
        <v>0</v>
      </c>
      <c r="AM24" s="120">
        <f t="shared" si="5"/>
        <v>4</v>
      </c>
      <c r="AN24" s="152">
        <f t="shared" si="6"/>
        <v>0</v>
      </c>
    </row>
    <row r="25" spans="1:40" ht="13.5">
      <c r="A25" s="24">
        <v>18</v>
      </c>
      <c r="B25" s="25">
        <v>22</v>
      </c>
      <c r="C25" s="25">
        <v>18</v>
      </c>
      <c r="D25" s="25">
        <v>99</v>
      </c>
      <c r="E25" s="26">
        <v>706</v>
      </c>
      <c r="F25" s="54">
        <v>805</v>
      </c>
      <c r="G25" s="58">
        <v>0</v>
      </c>
      <c r="H25" s="25">
        <v>0</v>
      </c>
      <c r="I25" s="20">
        <v>2</v>
      </c>
      <c r="J25" s="21">
        <v>6</v>
      </c>
      <c r="K25" s="21">
        <v>2</v>
      </c>
      <c r="L25" s="21">
        <v>18</v>
      </c>
      <c r="M25" s="40">
        <v>0</v>
      </c>
      <c r="N25" s="40">
        <v>0</v>
      </c>
      <c r="O25" s="302">
        <v>0</v>
      </c>
      <c r="P25" s="284">
        <v>5</v>
      </c>
      <c r="Q25" s="296">
        <v>0</v>
      </c>
      <c r="R25" s="147">
        <v>0</v>
      </c>
      <c r="S25" s="114">
        <v>0</v>
      </c>
      <c r="T25" s="115">
        <v>0</v>
      </c>
      <c r="U25" s="139">
        <v>0</v>
      </c>
      <c r="V25" s="140">
        <v>0</v>
      </c>
      <c r="W25" s="129">
        <v>0</v>
      </c>
      <c r="X25" s="155">
        <v>4</v>
      </c>
      <c r="Y25" s="161">
        <v>0</v>
      </c>
      <c r="Z25" s="162">
        <v>0</v>
      </c>
      <c r="AA25" s="27">
        <v>95</v>
      </c>
      <c r="AB25" s="28">
        <v>673</v>
      </c>
      <c r="AC25" s="16">
        <f t="shared" si="1"/>
        <v>768</v>
      </c>
      <c r="AD25" s="24">
        <v>18</v>
      </c>
      <c r="AE25" s="92">
        <f t="shared" si="10"/>
        <v>777</v>
      </c>
      <c r="AF25" s="50">
        <f t="shared" si="7"/>
        <v>805</v>
      </c>
      <c r="AG25" s="50">
        <f>F25-SUM(I25:Z25)</f>
        <v>768</v>
      </c>
      <c r="AI25" s="188">
        <f t="shared" si="11"/>
        <v>5</v>
      </c>
      <c r="AJ25" s="85">
        <f t="shared" si="2"/>
        <v>0</v>
      </c>
      <c r="AK25" s="96">
        <f t="shared" si="3"/>
        <v>0</v>
      </c>
      <c r="AL25" s="124">
        <f t="shared" si="4"/>
        <v>0</v>
      </c>
      <c r="AM25" s="120">
        <f t="shared" si="5"/>
        <v>4</v>
      </c>
      <c r="AN25" s="152">
        <f t="shared" si="6"/>
        <v>0</v>
      </c>
    </row>
    <row r="26" spans="1:40" ht="13.5">
      <c r="A26" s="24">
        <v>19</v>
      </c>
      <c r="B26" s="25">
        <v>26</v>
      </c>
      <c r="C26" s="25">
        <v>12</v>
      </c>
      <c r="D26" s="25">
        <v>94</v>
      </c>
      <c r="E26" s="26">
        <v>695</v>
      </c>
      <c r="F26" s="54">
        <v>789</v>
      </c>
      <c r="G26" s="58">
        <v>0</v>
      </c>
      <c r="H26" s="25">
        <v>0</v>
      </c>
      <c r="I26" s="20">
        <v>3</v>
      </c>
      <c r="J26" s="21">
        <v>12</v>
      </c>
      <c r="K26" s="21">
        <v>2</v>
      </c>
      <c r="L26" s="21">
        <v>18</v>
      </c>
      <c r="M26" s="40">
        <v>0</v>
      </c>
      <c r="N26" s="40">
        <v>0</v>
      </c>
      <c r="O26" s="302">
        <v>0</v>
      </c>
      <c r="P26" s="284">
        <v>5</v>
      </c>
      <c r="Q26" s="296">
        <v>0</v>
      </c>
      <c r="R26" s="147">
        <v>0</v>
      </c>
      <c r="S26" s="114">
        <v>0</v>
      </c>
      <c r="T26" s="115">
        <v>0</v>
      </c>
      <c r="U26" s="139">
        <v>0</v>
      </c>
      <c r="V26" s="140">
        <v>0</v>
      </c>
      <c r="W26" s="129">
        <v>0</v>
      </c>
      <c r="X26" s="155">
        <v>4</v>
      </c>
      <c r="Y26" s="161">
        <v>0</v>
      </c>
      <c r="Z26" s="162">
        <v>0</v>
      </c>
      <c r="AA26" s="27">
        <v>89</v>
      </c>
      <c r="AB26" s="28">
        <v>656</v>
      </c>
      <c r="AC26" s="16">
        <f t="shared" si="1"/>
        <v>745</v>
      </c>
      <c r="AD26" s="24">
        <v>19</v>
      </c>
      <c r="AE26" s="92">
        <f t="shared" si="10"/>
        <v>754</v>
      </c>
      <c r="AF26" s="50">
        <f t="shared" si="7"/>
        <v>791</v>
      </c>
      <c r="AG26" s="50">
        <f>F26-SUM(I26:Z26)</f>
        <v>745</v>
      </c>
      <c r="AI26" s="188">
        <f t="shared" si="11"/>
        <v>5</v>
      </c>
      <c r="AJ26" s="85">
        <f t="shared" si="2"/>
        <v>0</v>
      </c>
      <c r="AK26" s="96">
        <f t="shared" si="3"/>
        <v>0</v>
      </c>
      <c r="AL26" s="124">
        <f t="shared" si="4"/>
        <v>0</v>
      </c>
      <c r="AM26" s="120">
        <f t="shared" si="5"/>
        <v>4</v>
      </c>
      <c r="AN26" s="152">
        <f t="shared" si="6"/>
        <v>0</v>
      </c>
    </row>
    <row r="27" spans="1:40" ht="13.5">
      <c r="A27" s="24">
        <v>20</v>
      </c>
      <c r="B27" s="25">
        <v>44</v>
      </c>
      <c r="C27" s="25">
        <v>33</v>
      </c>
      <c r="D27" s="25">
        <v>92</v>
      </c>
      <c r="E27" s="26">
        <v>686</v>
      </c>
      <c r="F27" s="54">
        <v>778</v>
      </c>
      <c r="G27" s="58">
        <v>0</v>
      </c>
      <c r="H27" s="25">
        <v>0</v>
      </c>
      <c r="I27" s="20">
        <v>3</v>
      </c>
      <c r="J27" s="21">
        <v>12</v>
      </c>
      <c r="K27" s="21">
        <v>2</v>
      </c>
      <c r="L27" s="21">
        <v>18</v>
      </c>
      <c r="M27" s="40">
        <v>0</v>
      </c>
      <c r="N27" s="40">
        <v>0</v>
      </c>
      <c r="O27" s="302">
        <v>0</v>
      </c>
      <c r="P27" s="284">
        <v>5</v>
      </c>
      <c r="Q27" s="296">
        <v>0</v>
      </c>
      <c r="R27" s="147">
        <v>0</v>
      </c>
      <c r="S27" s="114">
        <v>0</v>
      </c>
      <c r="T27" s="115">
        <v>0</v>
      </c>
      <c r="U27" s="139">
        <v>0</v>
      </c>
      <c r="V27" s="140">
        <v>0</v>
      </c>
      <c r="W27" s="129">
        <v>0</v>
      </c>
      <c r="X27" s="155">
        <v>4</v>
      </c>
      <c r="Y27" s="161">
        <v>0</v>
      </c>
      <c r="Z27" s="162">
        <v>0</v>
      </c>
      <c r="AA27" s="27">
        <v>87</v>
      </c>
      <c r="AB27" s="28">
        <v>647</v>
      </c>
      <c r="AC27" s="16">
        <f t="shared" si="1"/>
        <v>734</v>
      </c>
      <c r="AD27" s="24">
        <v>20</v>
      </c>
      <c r="AE27" s="92">
        <f t="shared" si="10"/>
        <v>743</v>
      </c>
      <c r="AF27" s="50">
        <f t="shared" si="7"/>
        <v>778</v>
      </c>
      <c r="AG27" s="50">
        <f t="shared" si="9"/>
        <v>734</v>
      </c>
      <c r="AI27" s="188">
        <f t="shared" si="11"/>
        <v>5</v>
      </c>
      <c r="AJ27" s="85">
        <f t="shared" si="2"/>
        <v>0</v>
      </c>
      <c r="AK27" s="96">
        <f t="shared" si="3"/>
        <v>0</v>
      </c>
      <c r="AL27" s="124">
        <f t="shared" si="4"/>
        <v>0</v>
      </c>
      <c r="AM27" s="120">
        <f t="shared" si="5"/>
        <v>4</v>
      </c>
      <c r="AN27" s="152">
        <f t="shared" si="6"/>
        <v>0</v>
      </c>
    </row>
    <row r="28" spans="1:40" ht="13.5">
      <c r="A28" s="24">
        <v>21</v>
      </c>
      <c r="B28" s="25">
        <v>31</v>
      </c>
      <c r="C28" s="25">
        <v>27</v>
      </c>
      <c r="D28" s="25">
        <v>90</v>
      </c>
      <c r="E28" s="26">
        <v>684</v>
      </c>
      <c r="F28" s="54">
        <v>774</v>
      </c>
      <c r="G28" s="58">
        <v>0</v>
      </c>
      <c r="H28" s="25">
        <v>0</v>
      </c>
      <c r="I28" s="20">
        <v>3</v>
      </c>
      <c r="J28" s="21">
        <v>10</v>
      </c>
      <c r="K28" s="21">
        <v>2</v>
      </c>
      <c r="L28" s="21">
        <v>18</v>
      </c>
      <c r="M28" s="40">
        <v>0</v>
      </c>
      <c r="N28" s="40">
        <v>0</v>
      </c>
      <c r="O28" s="302">
        <v>0</v>
      </c>
      <c r="P28" s="284">
        <v>5</v>
      </c>
      <c r="Q28" s="296">
        <v>0</v>
      </c>
      <c r="R28" s="147">
        <v>0</v>
      </c>
      <c r="S28" s="114">
        <v>0</v>
      </c>
      <c r="T28" s="115">
        <v>0</v>
      </c>
      <c r="U28" s="139">
        <v>0</v>
      </c>
      <c r="V28" s="140">
        <v>0</v>
      </c>
      <c r="W28" s="129">
        <v>0</v>
      </c>
      <c r="X28" s="155">
        <v>4</v>
      </c>
      <c r="Y28" s="161">
        <v>0</v>
      </c>
      <c r="Z28" s="162">
        <v>0</v>
      </c>
      <c r="AA28" s="27">
        <v>85</v>
      </c>
      <c r="AB28" s="28">
        <v>647</v>
      </c>
      <c r="AC28" s="16">
        <f t="shared" si="1"/>
        <v>732</v>
      </c>
      <c r="AD28" s="24">
        <v>21</v>
      </c>
      <c r="AE28" s="92">
        <f t="shared" si="10"/>
        <v>741</v>
      </c>
      <c r="AF28" s="50">
        <f t="shared" si="7"/>
        <v>774</v>
      </c>
      <c r="AG28" s="50">
        <f t="shared" si="9"/>
        <v>732</v>
      </c>
      <c r="AI28" s="188">
        <f t="shared" si="11"/>
        <v>5</v>
      </c>
      <c r="AJ28" s="85">
        <f t="shared" si="2"/>
        <v>0</v>
      </c>
      <c r="AK28" s="96">
        <f t="shared" si="3"/>
        <v>0</v>
      </c>
      <c r="AL28" s="124">
        <f t="shared" si="4"/>
        <v>0</v>
      </c>
      <c r="AM28" s="120">
        <f t="shared" si="5"/>
        <v>4</v>
      </c>
      <c r="AN28" s="152">
        <f t="shared" si="6"/>
        <v>0</v>
      </c>
    </row>
    <row r="29" spans="1:40" ht="13.5">
      <c r="A29" s="24">
        <v>22</v>
      </c>
      <c r="B29" s="25">
        <v>35</v>
      </c>
      <c r="C29" s="25">
        <v>31</v>
      </c>
      <c r="D29" s="25">
        <v>88</v>
      </c>
      <c r="E29" s="26">
        <v>682</v>
      </c>
      <c r="F29" s="54">
        <v>770</v>
      </c>
      <c r="G29" s="58">
        <v>0</v>
      </c>
      <c r="H29" s="25">
        <v>0</v>
      </c>
      <c r="I29" s="20">
        <v>3</v>
      </c>
      <c r="J29" s="21">
        <v>12</v>
      </c>
      <c r="K29" s="21">
        <v>2</v>
      </c>
      <c r="L29" s="21">
        <v>20</v>
      </c>
      <c r="M29" s="40">
        <v>0</v>
      </c>
      <c r="N29" s="40">
        <v>0</v>
      </c>
      <c r="O29" s="302">
        <v>0</v>
      </c>
      <c r="P29" s="284">
        <v>5</v>
      </c>
      <c r="Q29" s="296">
        <v>0</v>
      </c>
      <c r="R29" s="147">
        <v>0</v>
      </c>
      <c r="S29" s="114">
        <v>0</v>
      </c>
      <c r="T29" s="115">
        <v>0</v>
      </c>
      <c r="U29" s="139">
        <v>0</v>
      </c>
      <c r="V29" s="140">
        <v>0</v>
      </c>
      <c r="W29" s="129">
        <v>0</v>
      </c>
      <c r="X29" s="155">
        <v>9</v>
      </c>
      <c r="Y29" s="161">
        <v>0</v>
      </c>
      <c r="Z29" s="162">
        <v>0</v>
      </c>
      <c r="AA29" s="27">
        <v>83</v>
      </c>
      <c r="AB29" s="28">
        <v>636</v>
      </c>
      <c r="AC29" s="16">
        <f t="shared" si="1"/>
        <v>719</v>
      </c>
      <c r="AD29" s="24">
        <v>22</v>
      </c>
      <c r="AE29" s="92">
        <f t="shared" si="10"/>
        <v>733</v>
      </c>
      <c r="AF29" s="50">
        <f t="shared" si="7"/>
        <v>770</v>
      </c>
      <c r="AG29" s="50">
        <f t="shared" si="9"/>
        <v>719</v>
      </c>
      <c r="AI29" s="188">
        <f t="shared" si="11"/>
        <v>5</v>
      </c>
      <c r="AJ29" s="85">
        <f t="shared" si="2"/>
        <v>0</v>
      </c>
      <c r="AK29" s="96">
        <f t="shared" si="3"/>
        <v>0</v>
      </c>
      <c r="AL29" s="124">
        <f t="shared" si="4"/>
        <v>0</v>
      </c>
      <c r="AM29" s="120">
        <f t="shared" si="5"/>
        <v>9</v>
      </c>
      <c r="AN29" s="152">
        <f t="shared" si="6"/>
        <v>0</v>
      </c>
    </row>
    <row r="30" spans="1:40" ht="13.5">
      <c r="A30" s="24">
        <v>23</v>
      </c>
      <c r="B30" s="25">
        <v>21</v>
      </c>
      <c r="C30" s="25">
        <v>42</v>
      </c>
      <c r="D30" s="25">
        <v>92</v>
      </c>
      <c r="E30" s="26">
        <v>699</v>
      </c>
      <c r="F30" s="54">
        <v>791</v>
      </c>
      <c r="G30" s="58">
        <v>0</v>
      </c>
      <c r="H30" s="25">
        <v>0</v>
      </c>
      <c r="I30" s="20">
        <v>3</v>
      </c>
      <c r="J30" s="21">
        <v>15</v>
      </c>
      <c r="K30" s="21">
        <v>2</v>
      </c>
      <c r="L30" s="21">
        <v>19</v>
      </c>
      <c r="M30" s="40">
        <v>0</v>
      </c>
      <c r="N30" s="40">
        <v>0</v>
      </c>
      <c r="O30" s="302">
        <v>0</v>
      </c>
      <c r="P30" s="284">
        <v>5</v>
      </c>
      <c r="Q30" s="296">
        <v>0</v>
      </c>
      <c r="R30" s="147">
        <v>0</v>
      </c>
      <c r="S30" s="114">
        <v>0</v>
      </c>
      <c r="T30" s="115">
        <v>0</v>
      </c>
      <c r="U30" s="139">
        <v>0</v>
      </c>
      <c r="V30" s="140">
        <v>0</v>
      </c>
      <c r="W30" s="129">
        <v>0</v>
      </c>
      <c r="X30" s="155">
        <v>9</v>
      </c>
      <c r="Y30" s="161">
        <v>0</v>
      </c>
      <c r="Z30" s="162">
        <v>0</v>
      </c>
      <c r="AA30" s="27">
        <v>87</v>
      </c>
      <c r="AB30" s="28">
        <v>651</v>
      </c>
      <c r="AC30" s="16">
        <f t="shared" si="1"/>
        <v>738</v>
      </c>
      <c r="AD30" s="24">
        <v>23</v>
      </c>
      <c r="AE30" s="92">
        <f t="shared" si="10"/>
        <v>752</v>
      </c>
      <c r="AF30" s="50">
        <f t="shared" si="7"/>
        <v>791</v>
      </c>
      <c r="AG30" s="50">
        <f t="shared" si="9"/>
        <v>738</v>
      </c>
      <c r="AI30" s="188">
        <f t="shared" si="11"/>
        <v>5</v>
      </c>
      <c r="AJ30" s="85">
        <f t="shared" si="2"/>
        <v>0</v>
      </c>
      <c r="AK30" s="96">
        <f t="shared" si="3"/>
        <v>0</v>
      </c>
      <c r="AL30" s="124">
        <f t="shared" si="4"/>
        <v>0</v>
      </c>
      <c r="AM30" s="120">
        <f t="shared" si="5"/>
        <v>9</v>
      </c>
      <c r="AN30" s="152">
        <f t="shared" si="6"/>
        <v>0</v>
      </c>
    </row>
    <row r="31" spans="1:40" ht="13.5">
      <c r="A31" s="24">
        <v>24</v>
      </c>
      <c r="B31" s="25">
        <v>25</v>
      </c>
      <c r="C31" s="25">
        <v>25</v>
      </c>
      <c r="D31" s="25">
        <v>92</v>
      </c>
      <c r="E31" s="26">
        <v>699</v>
      </c>
      <c r="F31" s="54">
        <v>791</v>
      </c>
      <c r="G31" s="58">
        <v>0</v>
      </c>
      <c r="H31" s="25">
        <v>0</v>
      </c>
      <c r="I31" s="20">
        <v>1</v>
      </c>
      <c r="J31" s="21">
        <v>4</v>
      </c>
      <c r="K31" s="21">
        <v>2</v>
      </c>
      <c r="L31" s="21">
        <v>19</v>
      </c>
      <c r="M31" s="40">
        <v>0</v>
      </c>
      <c r="N31" s="40">
        <v>0</v>
      </c>
      <c r="O31" s="302">
        <v>0</v>
      </c>
      <c r="P31" s="284">
        <v>5</v>
      </c>
      <c r="Q31" s="296">
        <v>0</v>
      </c>
      <c r="R31" s="147">
        <v>0</v>
      </c>
      <c r="S31" s="114">
        <v>0</v>
      </c>
      <c r="T31" s="115">
        <v>0</v>
      </c>
      <c r="U31" s="139">
        <v>0</v>
      </c>
      <c r="V31" s="140">
        <v>0</v>
      </c>
      <c r="W31" s="129">
        <v>0</v>
      </c>
      <c r="X31" s="155">
        <v>9</v>
      </c>
      <c r="Y31" s="161">
        <v>0</v>
      </c>
      <c r="Z31" s="162">
        <v>0</v>
      </c>
      <c r="AA31" s="27">
        <v>89</v>
      </c>
      <c r="AB31" s="28">
        <v>662</v>
      </c>
      <c r="AC31" s="16">
        <f t="shared" si="1"/>
        <v>751</v>
      </c>
      <c r="AD31" s="24">
        <v>24</v>
      </c>
      <c r="AE31" s="92">
        <f t="shared" si="10"/>
        <v>765</v>
      </c>
      <c r="AF31" s="50">
        <f t="shared" si="7"/>
        <v>791</v>
      </c>
      <c r="AG31" s="50">
        <f t="shared" si="9"/>
        <v>751</v>
      </c>
      <c r="AI31" s="188">
        <f t="shared" si="11"/>
        <v>5</v>
      </c>
      <c r="AJ31" s="85">
        <f t="shared" si="2"/>
        <v>0</v>
      </c>
      <c r="AK31" s="96">
        <f t="shared" si="3"/>
        <v>0</v>
      </c>
      <c r="AL31" s="124">
        <f t="shared" si="4"/>
        <v>0</v>
      </c>
      <c r="AM31" s="120">
        <f t="shared" si="5"/>
        <v>9</v>
      </c>
      <c r="AN31" s="152">
        <f t="shared" si="6"/>
        <v>0</v>
      </c>
    </row>
    <row r="32" spans="1:40" ht="13.5">
      <c r="A32" s="24">
        <v>25</v>
      </c>
      <c r="B32" s="25">
        <v>26</v>
      </c>
      <c r="C32" s="25">
        <v>29</v>
      </c>
      <c r="D32" s="25">
        <v>89</v>
      </c>
      <c r="E32" s="26">
        <v>705</v>
      </c>
      <c r="F32" s="54">
        <v>794</v>
      </c>
      <c r="G32" s="58">
        <v>0</v>
      </c>
      <c r="H32" s="25">
        <v>0</v>
      </c>
      <c r="I32" s="20">
        <v>1</v>
      </c>
      <c r="J32" s="21">
        <v>5</v>
      </c>
      <c r="K32" s="21">
        <v>2</v>
      </c>
      <c r="L32" s="21">
        <v>19</v>
      </c>
      <c r="M32" s="40">
        <v>0</v>
      </c>
      <c r="N32" s="40">
        <v>0</v>
      </c>
      <c r="O32" s="302">
        <v>0</v>
      </c>
      <c r="P32" s="284">
        <v>5</v>
      </c>
      <c r="Q32" s="296">
        <v>0</v>
      </c>
      <c r="R32" s="147">
        <v>0</v>
      </c>
      <c r="S32" s="114">
        <v>0</v>
      </c>
      <c r="T32" s="115">
        <v>0</v>
      </c>
      <c r="U32" s="139">
        <v>0</v>
      </c>
      <c r="V32" s="140">
        <v>0</v>
      </c>
      <c r="W32" s="129">
        <v>0</v>
      </c>
      <c r="X32" s="155">
        <v>9</v>
      </c>
      <c r="Y32" s="161">
        <v>0</v>
      </c>
      <c r="Z32" s="162">
        <v>0</v>
      </c>
      <c r="AA32" s="27">
        <v>86</v>
      </c>
      <c r="AB32" s="28">
        <v>667</v>
      </c>
      <c r="AC32" s="16">
        <f t="shared" si="1"/>
        <v>753</v>
      </c>
      <c r="AD32" s="24">
        <v>25</v>
      </c>
      <c r="AE32" s="92">
        <f t="shared" si="10"/>
        <v>767</v>
      </c>
      <c r="AF32" s="50">
        <f t="shared" si="7"/>
        <v>794</v>
      </c>
      <c r="AG32" s="50">
        <f aca="true" t="shared" si="12" ref="AG32:AG37">F32-SUM(I32:Z32)</f>
        <v>753</v>
      </c>
      <c r="AI32" s="188">
        <f t="shared" si="11"/>
        <v>5</v>
      </c>
      <c r="AJ32" s="85">
        <f t="shared" si="2"/>
        <v>0</v>
      </c>
      <c r="AK32" s="96">
        <f t="shared" si="3"/>
        <v>0</v>
      </c>
      <c r="AL32" s="124">
        <f t="shared" si="4"/>
        <v>0</v>
      </c>
      <c r="AM32" s="120">
        <f t="shared" si="5"/>
        <v>9</v>
      </c>
      <c r="AN32" s="152">
        <f t="shared" si="6"/>
        <v>0</v>
      </c>
    </row>
    <row r="33" spans="1:40" ht="13.5">
      <c r="A33" s="24">
        <v>26</v>
      </c>
      <c r="B33" s="25">
        <v>17</v>
      </c>
      <c r="C33" s="25">
        <v>10</v>
      </c>
      <c r="D33" s="25">
        <v>89</v>
      </c>
      <c r="E33" s="26">
        <v>698</v>
      </c>
      <c r="F33" s="54">
        <v>787</v>
      </c>
      <c r="G33" s="58">
        <v>0</v>
      </c>
      <c r="H33" s="25">
        <v>0</v>
      </c>
      <c r="I33" s="20">
        <v>2</v>
      </c>
      <c r="J33" s="21">
        <v>12</v>
      </c>
      <c r="K33" s="21">
        <v>2</v>
      </c>
      <c r="L33" s="21">
        <v>19</v>
      </c>
      <c r="M33" s="40">
        <v>0</v>
      </c>
      <c r="N33" s="40">
        <v>0</v>
      </c>
      <c r="O33" s="302">
        <v>0</v>
      </c>
      <c r="P33" s="284">
        <v>5</v>
      </c>
      <c r="Q33" s="296">
        <v>0</v>
      </c>
      <c r="R33" s="147">
        <v>0</v>
      </c>
      <c r="S33" s="114">
        <v>0</v>
      </c>
      <c r="T33" s="115">
        <v>0</v>
      </c>
      <c r="U33" s="139">
        <v>0</v>
      </c>
      <c r="V33" s="140">
        <v>0</v>
      </c>
      <c r="W33" s="129">
        <v>0</v>
      </c>
      <c r="X33" s="155">
        <v>9</v>
      </c>
      <c r="Y33" s="161">
        <v>0</v>
      </c>
      <c r="Z33" s="162">
        <v>0</v>
      </c>
      <c r="AA33" s="27">
        <v>85</v>
      </c>
      <c r="AB33" s="28">
        <v>653</v>
      </c>
      <c r="AC33" s="16">
        <f t="shared" si="1"/>
        <v>738</v>
      </c>
      <c r="AD33" s="24">
        <v>26</v>
      </c>
      <c r="AE33" s="92">
        <f t="shared" si="10"/>
        <v>752</v>
      </c>
      <c r="AF33" s="50">
        <f t="shared" si="7"/>
        <v>787</v>
      </c>
      <c r="AG33" s="50">
        <f t="shared" si="12"/>
        <v>738</v>
      </c>
      <c r="AI33" s="188">
        <f t="shared" si="11"/>
        <v>5</v>
      </c>
      <c r="AJ33" s="85">
        <f t="shared" si="2"/>
        <v>0</v>
      </c>
      <c r="AK33" s="96">
        <f t="shared" si="3"/>
        <v>0</v>
      </c>
      <c r="AL33" s="124">
        <f t="shared" si="4"/>
        <v>0</v>
      </c>
      <c r="AM33" s="120">
        <f t="shared" si="5"/>
        <v>9</v>
      </c>
      <c r="AN33" s="152">
        <f t="shared" si="6"/>
        <v>0</v>
      </c>
    </row>
    <row r="34" spans="1:40" ht="13.5">
      <c r="A34" s="24">
        <v>27</v>
      </c>
      <c r="B34" s="25">
        <v>38</v>
      </c>
      <c r="C34" s="25">
        <v>36</v>
      </c>
      <c r="D34" s="25">
        <v>89</v>
      </c>
      <c r="E34" s="26">
        <v>696</v>
      </c>
      <c r="F34" s="54">
        <v>785</v>
      </c>
      <c r="G34" s="58">
        <v>0</v>
      </c>
      <c r="H34" s="25">
        <v>0</v>
      </c>
      <c r="I34" s="20">
        <v>2</v>
      </c>
      <c r="J34" s="21">
        <v>10</v>
      </c>
      <c r="K34" s="21">
        <v>2</v>
      </c>
      <c r="L34" s="21">
        <v>19</v>
      </c>
      <c r="M34" s="40">
        <v>0</v>
      </c>
      <c r="N34" s="40">
        <v>0</v>
      </c>
      <c r="O34" s="302">
        <v>0</v>
      </c>
      <c r="P34" s="284">
        <v>5</v>
      </c>
      <c r="Q34" s="296">
        <v>0</v>
      </c>
      <c r="R34" s="147">
        <v>0</v>
      </c>
      <c r="S34" s="114">
        <v>0</v>
      </c>
      <c r="T34" s="115">
        <v>0</v>
      </c>
      <c r="U34" s="139">
        <v>0</v>
      </c>
      <c r="V34" s="140">
        <v>0</v>
      </c>
      <c r="W34" s="129">
        <v>0</v>
      </c>
      <c r="X34" s="155">
        <v>9</v>
      </c>
      <c r="Y34" s="161">
        <v>0</v>
      </c>
      <c r="Z34" s="162">
        <v>0</v>
      </c>
      <c r="AA34" s="27">
        <v>85</v>
      </c>
      <c r="AB34" s="28">
        <v>653</v>
      </c>
      <c r="AC34" s="16">
        <f t="shared" si="1"/>
        <v>738</v>
      </c>
      <c r="AD34" s="24">
        <v>27</v>
      </c>
      <c r="AE34" s="92">
        <f t="shared" si="10"/>
        <v>752</v>
      </c>
      <c r="AF34" s="50">
        <f t="shared" si="7"/>
        <v>785</v>
      </c>
      <c r="AG34" s="50">
        <f t="shared" si="12"/>
        <v>738</v>
      </c>
      <c r="AI34" s="188">
        <f t="shared" si="11"/>
        <v>5</v>
      </c>
      <c r="AJ34" s="85">
        <f t="shared" si="2"/>
        <v>0</v>
      </c>
      <c r="AK34" s="96">
        <f t="shared" si="3"/>
        <v>0</v>
      </c>
      <c r="AL34" s="124">
        <f t="shared" si="4"/>
        <v>0</v>
      </c>
      <c r="AM34" s="120">
        <f t="shared" si="5"/>
        <v>9</v>
      </c>
      <c r="AN34" s="152">
        <f t="shared" si="6"/>
        <v>0</v>
      </c>
    </row>
    <row r="35" spans="1:40" ht="13.5">
      <c r="A35" s="24">
        <v>28</v>
      </c>
      <c r="B35" s="25">
        <v>34</v>
      </c>
      <c r="C35" s="25">
        <v>24</v>
      </c>
      <c r="D35" s="25">
        <v>89</v>
      </c>
      <c r="E35" s="26">
        <v>686</v>
      </c>
      <c r="F35" s="54">
        <v>775</v>
      </c>
      <c r="G35" s="58">
        <v>0</v>
      </c>
      <c r="H35" s="25">
        <v>0</v>
      </c>
      <c r="I35" s="20">
        <v>2</v>
      </c>
      <c r="J35" s="21">
        <v>10</v>
      </c>
      <c r="K35" s="21">
        <v>2</v>
      </c>
      <c r="L35" s="21">
        <v>19</v>
      </c>
      <c r="M35" s="40">
        <v>0</v>
      </c>
      <c r="N35" s="40">
        <v>0</v>
      </c>
      <c r="O35" s="302">
        <v>0</v>
      </c>
      <c r="P35" s="284">
        <v>5</v>
      </c>
      <c r="Q35" s="296">
        <v>0</v>
      </c>
      <c r="R35" s="147">
        <v>0</v>
      </c>
      <c r="S35" s="114">
        <v>0</v>
      </c>
      <c r="T35" s="115">
        <v>0</v>
      </c>
      <c r="U35" s="139">
        <v>0</v>
      </c>
      <c r="V35" s="140">
        <v>0</v>
      </c>
      <c r="W35" s="129">
        <v>0</v>
      </c>
      <c r="X35" s="155">
        <v>9</v>
      </c>
      <c r="Y35" s="161">
        <v>0</v>
      </c>
      <c r="Z35" s="162">
        <v>0</v>
      </c>
      <c r="AA35" s="27">
        <v>85</v>
      </c>
      <c r="AB35" s="28">
        <v>643</v>
      </c>
      <c r="AC35" s="16">
        <f t="shared" si="1"/>
        <v>728</v>
      </c>
      <c r="AD35" s="24">
        <v>28</v>
      </c>
      <c r="AE35" s="92">
        <f t="shared" si="10"/>
        <v>742</v>
      </c>
      <c r="AF35" s="50">
        <f t="shared" si="7"/>
        <v>775</v>
      </c>
      <c r="AG35" s="50">
        <f t="shared" si="12"/>
        <v>728</v>
      </c>
      <c r="AI35" s="188">
        <f t="shared" si="11"/>
        <v>5</v>
      </c>
      <c r="AJ35" s="85">
        <f t="shared" si="2"/>
        <v>0</v>
      </c>
      <c r="AK35" s="96">
        <f t="shared" si="3"/>
        <v>0</v>
      </c>
      <c r="AL35" s="124">
        <f t="shared" si="4"/>
        <v>0</v>
      </c>
      <c r="AM35" s="120">
        <f t="shared" si="5"/>
        <v>9</v>
      </c>
      <c r="AN35" s="152">
        <f t="shared" si="6"/>
        <v>0</v>
      </c>
    </row>
    <row r="36" spans="1:40" ht="13.5">
      <c r="A36" s="24">
        <v>29</v>
      </c>
      <c r="B36" s="25">
        <v>32</v>
      </c>
      <c r="C36" s="25">
        <v>29</v>
      </c>
      <c r="D36" s="25">
        <v>96</v>
      </c>
      <c r="E36" s="26">
        <v>676</v>
      </c>
      <c r="F36" s="54">
        <v>772</v>
      </c>
      <c r="G36" s="58">
        <v>0</v>
      </c>
      <c r="H36" s="25">
        <v>0</v>
      </c>
      <c r="I36" s="20">
        <v>3</v>
      </c>
      <c r="J36" s="21">
        <v>11</v>
      </c>
      <c r="K36" s="21">
        <v>2</v>
      </c>
      <c r="L36" s="21">
        <v>19</v>
      </c>
      <c r="M36" s="40">
        <v>0</v>
      </c>
      <c r="N36" s="40">
        <v>0</v>
      </c>
      <c r="O36" s="302">
        <v>0</v>
      </c>
      <c r="P36" s="284">
        <v>5</v>
      </c>
      <c r="Q36" s="296">
        <v>0</v>
      </c>
      <c r="R36" s="147">
        <v>0</v>
      </c>
      <c r="S36" s="114">
        <v>0</v>
      </c>
      <c r="T36" s="115">
        <v>0</v>
      </c>
      <c r="U36" s="139">
        <v>0</v>
      </c>
      <c r="V36" s="140">
        <v>0</v>
      </c>
      <c r="W36" s="129">
        <v>0</v>
      </c>
      <c r="X36" s="155">
        <v>9</v>
      </c>
      <c r="Y36" s="161">
        <v>0</v>
      </c>
      <c r="Z36" s="162">
        <v>0</v>
      </c>
      <c r="AA36" s="27">
        <v>91</v>
      </c>
      <c r="AB36" s="28">
        <v>632</v>
      </c>
      <c r="AC36" s="16">
        <f t="shared" si="1"/>
        <v>723</v>
      </c>
      <c r="AD36" s="24">
        <v>29</v>
      </c>
      <c r="AE36" s="92">
        <f t="shared" si="10"/>
        <v>737</v>
      </c>
      <c r="AF36" s="50">
        <f t="shared" si="7"/>
        <v>772</v>
      </c>
      <c r="AG36" s="50">
        <f t="shared" si="12"/>
        <v>723</v>
      </c>
      <c r="AI36" s="188">
        <f t="shared" si="11"/>
        <v>5</v>
      </c>
      <c r="AJ36" s="85">
        <f t="shared" si="2"/>
        <v>0</v>
      </c>
      <c r="AK36" s="96">
        <f t="shared" si="3"/>
        <v>0</v>
      </c>
      <c r="AL36" s="124">
        <f t="shared" si="4"/>
        <v>0</v>
      </c>
      <c r="AM36" s="120">
        <f t="shared" si="5"/>
        <v>9</v>
      </c>
      <c r="AN36" s="152">
        <f t="shared" si="6"/>
        <v>0</v>
      </c>
    </row>
    <row r="37" spans="1:40" ht="14.25" thickBot="1">
      <c r="A37" s="24">
        <v>30</v>
      </c>
      <c r="B37" s="25">
        <v>23</v>
      </c>
      <c r="C37" s="25">
        <v>40</v>
      </c>
      <c r="D37" s="25">
        <v>100</v>
      </c>
      <c r="E37" s="26">
        <v>689</v>
      </c>
      <c r="F37" s="54">
        <v>789</v>
      </c>
      <c r="G37" s="64">
        <v>0</v>
      </c>
      <c r="H37" s="65">
        <v>0</v>
      </c>
      <c r="I37" s="197">
        <v>4</v>
      </c>
      <c r="J37" s="198">
        <v>14</v>
      </c>
      <c r="K37" s="198">
        <v>2</v>
      </c>
      <c r="L37" s="198">
        <v>20</v>
      </c>
      <c r="M37" s="275">
        <v>0</v>
      </c>
      <c r="N37" s="275">
        <v>0</v>
      </c>
      <c r="O37" s="303">
        <v>0</v>
      </c>
      <c r="P37" s="285">
        <v>5</v>
      </c>
      <c r="Q37" s="297">
        <v>0</v>
      </c>
      <c r="R37" s="276">
        <v>0</v>
      </c>
      <c r="S37" s="200">
        <v>0</v>
      </c>
      <c r="T37" s="201">
        <v>0</v>
      </c>
      <c r="U37" s="202">
        <v>0</v>
      </c>
      <c r="V37" s="203">
        <v>0</v>
      </c>
      <c r="W37" s="204">
        <v>0</v>
      </c>
      <c r="X37" s="205">
        <v>9</v>
      </c>
      <c r="Y37" s="163">
        <v>0</v>
      </c>
      <c r="Z37" s="277">
        <v>0</v>
      </c>
      <c r="AA37" s="206">
        <v>94</v>
      </c>
      <c r="AB37" s="207">
        <v>641</v>
      </c>
      <c r="AC37" s="208">
        <f t="shared" si="1"/>
        <v>735</v>
      </c>
      <c r="AD37" s="24">
        <v>30</v>
      </c>
      <c r="AE37" s="92">
        <f t="shared" si="10"/>
        <v>749</v>
      </c>
      <c r="AF37" s="50">
        <f t="shared" si="7"/>
        <v>789</v>
      </c>
      <c r="AG37" s="50">
        <f t="shared" si="12"/>
        <v>735</v>
      </c>
      <c r="AI37" s="188">
        <f t="shared" si="11"/>
        <v>5</v>
      </c>
      <c r="AJ37" s="85">
        <f t="shared" si="2"/>
        <v>0</v>
      </c>
      <c r="AK37" s="96">
        <f t="shared" si="3"/>
        <v>0</v>
      </c>
      <c r="AL37" s="124">
        <f t="shared" si="4"/>
        <v>0</v>
      </c>
      <c r="AM37" s="120">
        <f t="shared" si="5"/>
        <v>9</v>
      </c>
      <c r="AN37" s="152">
        <f t="shared" si="6"/>
        <v>0</v>
      </c>
    </row>
    <row r="38" spans="1:40" ht="14.25" thickBot="1">
      <c r="A38" s="30" t="s">
        <v>8</v>
      </c>
      <c r="B38" s="31">
        <f aca="true" t="shared" si="13" ref="B38:AC38">SUM(B8:B37)</f>
        <v>876</v>
      </c>
      <c r="C38" s="31">
        <f t="shared" si="13"/>
        <v>879</v>
      </c>
      <c r="D38" s="31">
        <f t="shared" si="13"/>
        <v>2880</v>
      </c>
      <c r="E38" s="55">
        <f t="shared" si="13"/>
        <v>21039</v>
      </c>
      <c r="F38" s="235">
        <f t="shared" si="13"/>
        <v>23919</v>
      </c>
      <c r="G38" s="209">
        <f t="shared" si="13"/>
        <v>0</v>
      </c>
      <c r="H38" s="209">
        <f t="shared" si="13"/>
        <v>0</v>
      </c>
      <c r="I38" s="31">
        <f t="shared" si="13"/>
        <v>72</v>
      </c>
      <c r="J38" s="31">
        <f t="shared" si="13"/>
        <v>333</v>
      </c>
      <c r="K38" s="31">
        <f t="shared" si="13"/>
        <v>60</v>
      </c>
      <c r="L38" s="31">
        <f t="shared" si="13"/>
        <v>557</v>
      </c>
      <c r="M38" s="31">
        <f t="shared" si="13"/>
        <v>0</v>
      </c>
      <c r="N38" s="55">
        <f t="shared" si="13"/>
        <v>0</v>
      </c>
      <c r="O38" s="304">
        <f t="shared" si="13"/>
        <v>0</v>
      </c>
      <c r="P38" s="286">
        <f t="shared" si="13"/>
        <v>154</v>
      </c>
      <c r="Q38" s="298">
        <f t="shared" si="13"/>
        <v>0</v>
      </c>
      <c r="R38" s="280">
        <f t="shared" si="13"/>
        <v>0</v>
      </c>
      <c r="S38" s="292">
        <f t="shared" si="13"/>
        <v>0</v>
      </c>
      <c r="T38" s="118">
        <f t="shared" si="13"/>
        <v>0</v>
      </c>
      <c r="U38" s="243">
        <f t="shared" si="13"/>
        <v>0</v>
      </c>
      <c r="V38" s="143">
        <f t="shared" si="13"/>
        <v>0</v>
      </c>
      <c r="W38" s="290">
        <f t="shared" si="13"/>
        <v>0</v>
      </c>
      <c r="X38" s="278">
        <f t="shared" si="13"/>
        <v>192</v>
      </c>
      <c r="Y38" s="288">
        <f t="shared" si="13"/>
        <v>0</v>
      </c>
      <c r="Z38" s="306">
        <f t="shared" si="13"/>
        <v>0</v>
      </c>
      <c r="AA38" s="235">
        <f t="shared" si="13"/>
        <v>2748</v>
      </c>
      <c r="AB38" s="33">
        <f t="shared" si="13"/>
        <v>19803</v>
      </c>
      <c r="AC38" s="308">
        <f t="shared" si="13"/>
        <v>22551</v>
      </c>
      <c r="AD38" s="39" t="s">
        <v>7</v>
      </c>
      <c r="AE38" s="92">
        <f aca="true" t="shared" si="14" ref="AE38:AN38">SUM(AE8:AE37)</f>
        <v>22885</v>
      </c>
      <c r="AF38" s="39">
        <f t="shared" si="14"/>
        <v>23921</v>
      </c>
      <c r="AG38" s="39">
        <f t="shared" si="14"/>
        <v>22551</v>
      </c>
      <c r="AH38" s="39">
        <f t="shared" si="14"/>
        <v>0</v>
      </c>
      <c r="AI38" s="189">
        <f t="shared" si="14"/>
        <v>154</v>
      </c>
      <c r="AJ38" s="87">
        <f t="shared" si="14"/>
        <v>0</v>
      </c>
      <c r="AK38" s="87">
        <f t="shared" si="14"/>
        <v>0</v>
      </c>
      <c r="AL38" s="87">
        <f t="shared" si="14"/>
        <v>0</v>
      </c>
      <c r="AM38" s="87">
        <f t="shared" si="14"/>
        <v>192</v>
      </c>
      <c r="AN38" s="87">
        <f t="shared" si="14"/>
        <v>0</v>
      </c>
    </row>
    <row r="39" spans="1:40" ht="13.5" thickBot="1">
      <c r="A39" s="30" t="s">
        <v>9</v>
      </c>
      <c r="B39" s="32">
        <f aca="true" t="shared" si="15" ref="B39:AC39">AVERAGE(B8:B37)</f>
        <v>29.2</v>
      </c>
      <c r="C39" s="32">
        <f t="shared" si="15"/>
        <v>29.3</v>
      </c>
      <c r="D39" s="32">
        <f t="shared" si="15"/>
        <v>96</v>
      </c>
      <c r="E39" s="56">
        <f t="shared" si="15"/>
        <v>701.3</v>
      </c>
      <c r="F39" s="236">
        <f t="shared" si="15"/>
        <v>797.3</v>
      </c>
      <c r="G39" s="32">
        <f t="shared" si="15"/>
        <v>0</v>
      </c>
      <c r="H39" s="32">
        <f t="shared" si="15"/>
        <v>0</v>
      </c>
      <c r="I39" s="32">
        <f t="shared" si="15"/>
        <v>2.4</v>
      </c>
      <c r="J39" s="32">
        <f t="shared" si="15"/>
        <v>11.1</v>
      </c>
      <c r="K39" s="32">
        <f t="shared" si="15"/>
        <v>2</v>
      </c>
      <c r="L39" s="32">
        <f t="shared" si="15"/>
        <v>18.566666666666666</v>
      </c>
      <c r="M39" s="32">
        <f t="shared" si="15"/>
        <v>0</v>
      </c>
      <c r="N39" s="56">
        <f t="shared" si="15"/>
        <v>0</v>
      </c>
      <c r="O39" s="305">
        <f t="shared" si="15"/>
        <v>0</v>
      </c>
      <c r="P39" s="287">
        <f t="shared" si="15"/>
        <v>5.133333333333334</v>
      </c>
      <c r="Q39" s="299">
        <f t="shared" si="15"/>
        <v>0</v>
      </c>
      <c r="R39" s="281">
        <f t="shared" si="15"/>
        <v>0</v>
      </c>
      <c r="S39" s="293">
        <f t="shared" si="15"/>
        <v>0</v>
      </c>
      <c r="T39" s="119">
        <f t="shared" si="15"/>
        <v>0</v>
      </c>
      <c r="U39" s="244">
        <f t="shared" si="15"/>
        <v>0</v>
      </c>
      <c r="V39" s="144">
        <f t="shared" si="15"/>
        <v>0</v>
      </c>
      <c r="W39" s="291">
        <f t="shared" si="15"/>
        <v>0</v>
      </c>
      <c r="X39" s="279">
        <f t="shared" si="15"/>
        <v>6.4</v>
      </c>
      <c r="Y39" s="289">
        <f t="shared" si="15"/>
        <v>0</v>
      </c>
      <c r="Z39" s="307">
        <f t="shared" si="15"/>
        <v>0</v>
      </c>
      <c r="AA39" s="236">
        <f t="shared" si="15"/>
        <v>91.6</v>
      </c>
      <c r="AB39" s="56">
        <f t="shared" si="15"/>
        <v>660.1</v>
      </c>
      <c r="AC39" s="236">
        <f t="shared" si="15"/>
        <v>751.7</v>
      </c>
      <c r="AD39" s="32" t="s">
        <v>9</v>
      </c>
      <c r="AE39" s="93">
        <f aca="true" t="shared" si="16" ref="AE39:AJ39">AVERAGE(AE8:AE37)</f>
        <v>762.8333333333334</v>
      </c>
      <c r="AF39" s="42">
        <f t="shared" si="16"/>
        <v>797.3666666666667</v>
      </c>
      <c r="AG39" s="42">
        <f t="shared" si="16"/>
        <v>751.7</v>
      </c>
      <c r="AH39" s="42" t="e">
        <f t="shared" si="16"/>
        <v>#DIV/0!</v>
      </c>
      <c r="AI39" s="190">
        <f t="shared" si="16"/>
        <v>5.133333333333334</v>
      </c>
      <c r="AJ39" s="88">
        <f t="shared" si="16"/>
        <v>0</v>
      </c>
      <c r="AK39" s="88">
        <f>AVERAGE(AK30:AK37)</f>
        <v>0</v>
      </c>
      <c r="AL39" s="88">
        <f>AVERAGE(AL30:AL37)</f>
        <v>0</v>
      </c>
      <c r="AM39" s="88">
        <f>AVERAGE(AM30:AM37)</f>
        <v>9</v>
      </c>
      <c r="AN39" s="88">
        <f>AVERAGE(AN30:AN37)</f>
        <v>0</v>
      </c>
    </row>
  </sheetData>
  <sheetProtection/>
  <mergeCells count="14"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  <mergeCell ref="W5:X5"/>
    <mergeCell ref="Y5:Z5"/>
  </mergeCells>
  <printOptions/>
  <pageMargins left="0.15" right="0.1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Detention</dc:creator>
  <cp:keywords/>
  <dc:description/>
  <cp:lastModifiedBy>Krejci, Cheryl</cp:lastModifiedBy>
  <cp:lastPrinted>2022-02-23T14:56:57Z</cp:lastPrinted>
  <dcterms:created xsi:type="dcterms:W3CDTF">2006-01-04T13:29:38Z</dcterms:created>
  <dcterms:modified xsi:type="dcterms:W3CDTF">2024-05-06T15:59:19Z</dcterms:modified>
  <cp:category/>
  <cp:version/>
  <cp:contentType/>
  <cp:contentStatus/>
</cp:coreProperties>
</file>