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Purchasing\BID\2021\21-100 Road Construction Improvements on Front Street\B21-100.ADDENDUM NO. 2\"/>
    </mc:Choice>
  </mc:AlternateContent>
  <bookViews>
    <workbookView xWindow="0" yWindow="0" windowWidth="16995" windowHeight="7140"/>
  </bookViews>
  <sheets>
    <sheet name="Bid Items" sheetId="1" r:id="rId1"/>
    <sheet name="Technical Specifications" sheetId="2" r:id="rId2"/>
  </sheets>
  <definedNames>
    <definedName name="_xlnm.Print_Titles" localSheetId="0">'Bid Items'!$1:$1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64" i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64" i="1"/>
  <c r="J170" i="1" l="1"/>
  <c r="J169" i="1"/>
  <c r="J168" i="1"/>
  <c r="J167" i="1"/>
  <c r="J166" i="1"/>
  <c r="J165" i="1"/>
  <c r="J164" i="1"/>
  <c r="J171" i="1" s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28" i="1"/>
  <c r="J129" i="1" s="1"/>
  <c r="J131" i="1"/>
  <c r="J162" i="1" s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126" i="1" s="1"/>
  <c r="J79" i="1"/>
  <c r="J80" i="1"/>
  <c r="J81" i="1"/>
  <c r="J82" i="1"/>
  <c r="J83" i="1"/>
  <c r="J78" i="1"/>
  <c r="J84" i="1" s="1"/>
  <c r="J65" i="1"/>
  <c r="J66" i="1"/>
  <c r="J67" i="1"/>
  <c r="J68" i="1"/>
  <c r="J69" i="1"/>
  <c r="J70" i="1"/>
  <c r="J71" i="1"/>
  <c r="J72" i="1"/>
  <c r="J73" i="1"/>
  <c r="J74" i="1"/>
  <c r="J75" i="1"/>
  <c r="J63" i="1"/>
  <c r="J76" i="1" s="1"/>
  <c r="J45" i="1"/>
  <c r="J46" i="1"/>
  <c r="J47" i="1"/>
  <c r="J48" i="1"/>
  <c r="J49" i="1"/>
  <c r="J61" i="1" s="1"/>
  <c r="J50" i="1"/>
  <c r="J51" i="1"/>
  <c r="J52" i="1"/>
  <c r="J53" i="1"/>
  <c r="J54" i="1"/>
  <c r="J55" i="1"/>
  <c r="J56" i="1"/>
  <c r="J57" i="1"/>
  <c r="J58" i="1"/>
  <c r="J59" i="1"/>
  <c r="J60" i="1"/>
  <c r="J44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42" i="1" s="1"/>
  <c r="J5" i="1"/>
  <c r="J6" i="1"/>
  <c r="J7" i="1"/>
  <c r="J8" i="1"/>
  <c r="J10" i="1"/>
  <c r="J11" i="1"/>
  <c r="J12" i="1"/>
  <c r="J13" i="1"/>
  <c r="J14" i="1"/>
  <c r="J15" i="1"/>
  <c r="J16" i="1"/>
  <c r="J17" i="1"/>
  <c r="J4" i="1"/>
  <c r="J18" i="1" l="1"/>
  <c r="J17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0" i="1" s="1"/>
  <c r="A21" i="1" l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4" i="1" s="1"/>
  <c r="A45" i="1" l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3" i="1" s="1"/>
  <c r="A78" i="1" l="1"/>
  <c r="A79" i="1" s="1"/>
  <c r="A80" i="1" s="1"/>
  <c r="A81" i="1" s="1"/>
  <c r="A82" i="1" s="1"/>
  <c r="A83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8" i="1" s="1"/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4" i="1" s="1"/>
  <c r="A165" i="1" s="1"/>
  <c r="A166" i="1" s="1"/>
  <c r="A167" i="1" s="1"/>
  <c r="A168" i="1" s="1"/>
  <c r="A169" i="1" s="1"/>
  <c r="A170" i="1" s="1"/>
</calcChain>
</file>

<file path=xl/sharedStrings.xml><?xml version="1.0" encoding="utf-8"?>
<sst xmlns="http://schemas.openxmlformats.org/spreadsheetml/2006/main" count="1065" uniqueCount="474">
  <si>
    <t>Item No.</t>
  </si>
  <si>
    <t>Description</t>
  </si>
  <si>
    <t>Spec. No.</t>
  </si>
  <si>
    <t>Unit of Measure</t>
  </si>
  <si>
    <t>Estimated Quantity</t>
  </si>
  <si>
    <t>Unit Price</t>
  </si>
  <si>
    <t>Total Price</t>
  </si>
  <si>
    <t>A</t>
  </si>
  <si>
    <t>SITE PREPARATION</t>
  </si>
  <si>
    <t>B</t>
  </si>
  <si>
    <t>C</t>
  </si>
  <si>
    <t>Subtotal of A</t>
  </si>
  <si>
    <t>Subtotal of B</t>
  </si>
  <si>
    <t>DRAINAGE</t>
  </si>
  <si>
    <t>D</t>
  </si>
  <si>
    <t>E</t>
  </si>
  <si>
    <t>WATER DISTRIBUTION</t>
  </si>
  <si>
    <t>SANITARY SEWERS</t>
  </si>
  <si>
    <t>SIGNING AND PAVEMENT MARKINGS</t>
  </si>
  <si>
    <t>SUBGRADE AND PAVING</t>
  </si>
  <si>
    <t>F</t>
  </si>
  <si>
    <t>G</t>
  </si>
  <si>
    <t>TRAFFIC CONTROL</t>
  </si>
  <si>
    <t>H</t>
  </si>
  <si>
    <t>I</t>
  </si>
  <si>
    <t>STORM WATER POLLUTION PREVENTION</t>
  </si>
  <si>
    <t>Subtotal of C</t>
  </si>
  <si>
    <t>Subtotal of D</t>
  </si>
  <si>
    <t>Subtotal of E</t>
  </si>
  <si>
    <t>Subtotal of F</t>
  </si>
  <si>
    <t>Subtotal of G</t>
  </si>
  <si>
    <t>Subtotal of H</t>
  </si>
  <si>
    <t>Subtotal of I</t>
  </si>
  <si>
    <t>x</t>
  </si>
  <si>
    <t>=</t>
  </si>
  <si>
    <t>PREP ROW</t>
  </si>
  <si>
    <t>100 6002</t>
  </si>
  <si>
    <t>TxDOT 100</t>
  </si>
  <si>
    <t>STA</t>
  </si>
  <si>
    <t>REMOVING CONC (DRIVEWAYS)</t>
  </si>
  <si>
    <t>REMOVING CONC (CURB)</t>
  </si>
  <si>
    <t>REMOVING STAB BASE &amp; ASPH PAV (0"-10")</t>
  </si>
  <si>
    <t>TxDOT 104</t>
  </si>
  <si>
    <t>TxDOT 105</t>
  </si>
  <si>
    <t>104 6017</t>
  </si>
  <si>
    <t>104 6021</t>
  </si>
  <si>
    <t>105 6046</t>
  </si>
  <si>
    <t>SY</t>
  </si>
  <si>
    <t>LF</t>
  </si>
  <si>
    <t>110 6001</t>
  </si>
  <si>
    <t>EXCAVATION (ROADWAY)</t>
  </si>
  <si>
    <t>TxDOT 110</t>
  </si>
  <si>
    <t>CY</t>
  </si>
  <si>
    <t>EMBANKMENT (FINAL)(DENS CONT)(TY A)</t>
  </si>
  <si>
    <t>FURNISHING AND PLACING TOPSOIL (3")</t>
  </si>
  <si>
    <t>BLOCK SODDING</t>
  </si>
  <si>
    <t>BROADCAST SEED (PERM) (RURAL) (CLAY)</t>
  </si>
  <si>
    <t>BROADCAST SEED (TEMP) (WARM)</t>
  </si>
  <si>
    <t>CELL FBR MLCH SEED(PERM)(RURAL)(CLAY)</t>
  </si>
  <si>
    <t>FERTILIZER</t>
  </si>
  <si>
    <t>VEGETATIVE WATERING</t>
  </si>
  <si>
    <t>MULCH</t>
  </si>
  <si>
    <t>TON</t>
  </si>
  <si>
    <t>MG</t>
  </si>
  <si>
    <t>132 6002</t>
  </si>
  <si>
    <t>160 6006</t>
  </si>
  <si>
    <t>162 6002</t>
  </si>
  <si>
    <t>164 6003</t>
  </si>
  <si>
    <t>164 6009</t>
  </si>
  <si>
    <t>164 6023</t>
  </si>
  <si>
    <t>166 6002</t>
  </si>
  <si>
    <t>168 6001</t>
  </si>
  <si>
    <t>192 6012</t>
  </si>
  <si>
    <t>TxDOT 132</t>
  </si>
  <si>
    <t>TxDOT 160</t>
  </si>
  <si>
    <t>TxDOT 162</t>
  </si>
  <si>
    <t>TxDOT 164</t>
  </si>
  <si>
    <t>TxDOT 166</t>
  </si>
  <si>
    <t>TxDOT 168</t>
  </si>
  <si>
    <t>TxDOT 192</t>
  </si>
  <si>
    <t>FLEX BASE (CMP IN PLACE)(TY A GR 2) (8 IN)</t>
  </si>
  <si>
    <t>LIME TRT (EXST MATL) (6")</t>
  </si>
  <si>
    <t>LIME(HYD,COM OR QK)(SLRY)OR QK(DRY)</t>
  </si>
  <si>
    <t>LIME TRT (SUBGR)(DC)(8")</t>
  </si>
  <si>
    <t>CM TRT(PT MX)(CL N)(TY E)(GR 4)(FN POS)</t>
  </si>
  <si>
    <t>CEM TRT(PLNT MX) (CL N)(TY E)(GR 4)(6")</t>
  </si>
  <si>
    <t>ASPHALT STAB BASE (GR 4)(PG 64)</t>
  </si>
  <si>
    <t>PRIME COAT (MC 30)</t>
  </si>
  <si>
    <t>D-GR HMA TY-C SAC-A PG70-22</t>
  </si>
  <si>
    <t>D-GR HMA TY-D PG 70-22 (LEVEL-UP)</t>
  </si>
  <si>
    <t>PLANE ASPH CONC PAV(0" TO 2")</t>
  </si>
  <si>
    <t>CONC PVMT (JOINTED - CPCD) (8")</t>
  </si>
  <si>
    <t>CONC PVMNT (JOINTED) (8 IN) FB Co. No Fly Ash</t>
  </si>
  <si>
    <t>CURB (TYPE II)</t>
  </si>
  <si>
    <t>247 6426</t>
  </si>
  <si>
    <t>260 6006</t>
  </si>
  <si>
    <t>260 6012</t>
  </si>
  <si>
    <t>260 6073</t>
  </si>
  <si>
    <t>276 6112</t>
  </si>
  <si>
    <t>276 6224</t>
  </si>
  <si>
    <t>292 6017</t>
  </si>
  <si>
    <t>310 6009</t>
  </si>
  <si>
    <t>341 6026</t>
  </si>
  <si>
    <t>341 6064</t>
  </si>
  <si>
    <t>354 6021</t>
  </si>
  <si>
    <t>360 6018</t>
  </si>
  <si>
    <t>H00360001</t>
  </si>
  <si>
    <t>360 6027</t>
  </si>
  <si>
    <t>GAL</t>
  </si>
  <si>
    <t>EA</t>
  </si>
  <si>
    <t>STRUCT EXCAV (PIPE)</t>
  </si>
  <si>
    <t>CEM STABIL BKFL</t>
  </si>
  <si>
    <t>CUT &amp; RESTORE ASPH PAVING</t>
  </si>
  <si>
    <t>TRENCH EXCAVATION PROTECTION</t>
  </si>
  <si>
    <t>RC PIPE (CL III)(18 IN)</t>
  </si>
  <si>
    <t>RC PIPE (CL III) (24 IN)</t>
  </si>
  <si>
    <t>RC PIPE (CL III)(30 IN)</t>
  </si>
  <si>
    <t>RC PIPE (CL III) (42 IN)</t>
  </si>
  <si>
    <t>RC PIPE (CL III) (48 IN)</t>
  </si>
  <si>
    <t>RC PIPE (CL III) (60 IN)</t>
  </si>
  <si>
    <t>INLET (COMPL)(TY A)</t>
  </si>
  <si>
    <t>INLET (COMPL)(TY C)</t>
  </si>
  <si>
    <t>SET (TY II)(18 IN)(RCP)(3:1)(C)</t>
  </si>
  <si>
    <t xml:space="preserve">SET (TY II)(24 IN)(RCP)(3:1)(C) </t>
  </si>
  <si>
    <t>REMOV &amp; RE - LAY PIPE (24 IN)</t>
  </si>
  <si>
    <t>ADJUSTING MANHOLES &amp; INLETS</t>
  </si>
  <si>
    <t>REMOV STR (PIPE)</t>
  </si>
  <si>
    <t>400 6003</t>
  </si>
  <si>
    <t>400 6005</t>
  </si>
  <si>
    <t>400 6008</t>
  </si>
  <si>
    <t>402 6001</t>
  </si>
  <si>
    <t>464 6003</t>
  </si>
  <si>
    <t>464 6005</t>
  </si>
  <si>
    <t>464 6007</t>
  </si>
  <si>
    <t>464 6009</t>
  </si>
  <si>
    <t>464 6010</t>
  </si>
  <si>
    <t>464 6012</t>
  </si>
  <si>
    <t>465 6168</t>
  </si>
  <si>
    <t>465 6269</t>
  </si>
  <si>
    <t>467 6356</t>
  </si>
  <si>
    <t>467 6388</t>
  </si>
  <si>
    <t>472 6006</t>
  </si>
  <si>
    <t>479 6003</t>
  </si>
  <si>
    <t>496 6016</t>
  </si>
  <si>
    <t>TxDOT 247</t>
  </si>
  <si>
    <t>TxDOT 260</t>
  </si>
  <si>
    <t>TxDOT 276</t>
  </si>
  <si>
    <t>TxDOT 292</t>
  </si>
  <si>
    <t>TxDOT 310</t>
  </si>
  <si>
    <t>TxDOT 341</t>
  </si>
  <si>
    <t>TxDOT 354</t>
  </si>
  <si>
    <t>TxDOT 360</t>
  </si>
  <si>
    <t>TxDOT 400</t>
  </si>
  <si>
    <t>TxDOT 402</t>
  </si>
  <si>
    <t>TxDOT 464</t>
  </si>
  <si>
    <t>TxDOT 465</t>
  </si>
  <si>
    <t>TxDOT 467</t>
  </si>
  <si>
    <t>TxDOT 472</t>
  </si>
  <si>
    <t>TxDOT 479</t>
  </si>
  <si>
    <t>TxDOT 496</t>
  </si>
  <si>
    <t>BARRICADES SIGNS AND TRAFFIC HANDLING</t>
  </si>
  <si>
    <t>MO</t>
  </si>
  <si>
    <t>502 6001</t>
  </si>
  <si>
    <t>TxDOT 502</t>
  </si>
  <si>
    <t>CONSTRUCTION EXITS (INSTALL) ( TY 1)</t>
  </si>
  <si>
    <t>CONSTRUCTION EXITS (REMOVE)</t>
  </si>
  <si>
    <t>EARTHWORK (EROSN &amp; SEDMT CONT, IN VEH)</t>
  </si>
  <si>
    <t>CONSTRUCTION PERIMETER FENCE</t>
  </si>
  <si>
    <t>SANDBAGS FOR EROSION CONTROL (12")</t>
  </si>
  <si>
    <t>TEMP SEDMT CONT FENCE (INSTALL)</t>
  </si>
  <si>
    <t>TEMP SEDMT CONT FENCE (REMOVE)</t>
  </si>
  <si>
    <t>506 6020</t>
  </si>
  <si>
    <t>506 6024</t>
  </si>
  <si>
    <t>506 6029</t>
  </si>
  <si>
    <t>506 6034</t>
  </si>
  <si>
    <t>506 6037</t>
  </si>
  <si>
    <t>506 6038</t>
  </si>
  <si>
    <t>506 6039</t>
  </si>
  <si>
    <t>TxDOT 506</t>
  </si>
  <si>
    <t>DRIVEWAYS (CONC)</t>
  </si>
  <si>
    <t>DRIVEWAYS (ACP)</t>
  </si>
  <si>
    <t>CONC SIDEWALKS (5")</t>
  </si>
  <si>
    <t>CURB RAMPS ( TY 1)</t>
  </si>
  <si>
    <t>CURB RAMPS ( TY 6)</t>
  </si>
  <si>
    <t>CONC DIRECTIONAL ISLAND</t>
  </si>
  <si>
    <t>CHAIN LINK FENCE (INSTALL) (4')</t>
  </si>
  <si>
    <t>MAILBOX INSTALL-S (WC-POST) TY 3</t>
  </si>
  <si>
    <t>530 6004</t>
  </si>
  <si>
    <t>530 6005</t>
  </si>
  <si>
    <t>531 6002</t>
  </si>
  <si>
    <t>531 6004</t>
  </si>
  <si>
    <t>531 6009</t>
  </si>
  <si>
    <t>536 6004</t>
  </si>
  <si>
    <t>550 6020</t>
  </si>
  <si>
    <t>560 6007</t>
  </si>
  <si>
    <t>TxDOT 530</t>
  </si>
  <si>
    <t>TxDOT 531</t>
  </si>
  <si>
    <t>TxDOT 536</t>
  </si>
  <si>
    <t>TxDOT 550</t>
  </si>
  <si>
    <t>TxDOT 560</t>
  </si>
  <si>
    <t>INS SM RD SN SUP&amp;AM TY 10BWG(1) SA(P)</t>
  </si>
  <si>
    <t>IN SM RD SN SUP&amp;AM TYS80(1)SA(T)</t>
  </si>
  <si>
    <t>IN SM RD SN SUP&amp;AM TYS80(1)SA(U)</t>
  </si>
  <si>
    <t>RELOCATE SM RD SN SUP &amp; AM TY 10BWG</t>
  </si>
  <si>
    <t>REMOVE SM RD SN SUP &amp; AM</t>
  </si>
  <si>
    <t>INSTL DEL ASSM (D-SW) SZ 1(WFLX)SRF(BR)</t>
  </si>
  <si>
    <t>WK ZN PAV MRK REMOV (W)4"(BRK)</t>
  </si>
  <si>
    <t>WK ZN PAV MRK REMOV (W)4"(DOT)</t>
  </si>
  <si>
    <t>WK ZN PAV MRK REMOV (W)4" (SLD)</t>
  </si>
  <si>
    <t>WK ZN PAV MRK REMOV (Y)4" (SLD)</t>
  </si>
  <si>
    <t>REFL PAV MRK TY II (W) 6" (BRK)</t>
  </si>
  <si>
    <t>REFL PAV MRK TY II (W) 6" (DOT)</t>
  </si>
  <si>
    <t>REFL PAV MRK TY II (W) 6" (SLD)</t>
  </si>
  <si>
    <t>REFL PAV MRK TY II (W) 8" (SLD)</t>
  </si>
  <si>
    <t>REFL PAV MRK TY II (W) 24" (SLD)</t>
  </si>
  <si>
    <t>REFL PAV MRK TY II (W) (ARROW)</t>
  </si>
  <si>
    <t>REFL PAV MRK TY II (W) (DBL ARROW)</t>
  </si>
  <si>
    <t>REFL PAV MRK TY II (W) (WORD)</t>
  </si>
  <si>
    <t>REFL PAV MRK TY II (Y) 4" (SLD)</t>
  </si>
  <si>
    <t>REFL PAV MRK TY II (Y) 24" (SLD)</t>
  </si>
  <si>
    <t>REFL PAV MRK TY II (Y) (MED NOSE)</t>
  </si>
  <si>
    <t>PAVEMENT SEALER 4"</t>
  </si>
  <si>
    <t>PAVEMENT SEALER 6"</t>
  </si>
  <si>
    <t>PAVEMENT SEALER 8"</t>
  </si>
  <si>
    <t>PAVEMENT SEALER 24"</t>
  </si>
  <si>
    <t>PAVEMENT SEALER (ARROW)</t>
  </si>
  <si>
    <t>PAVEMENT SEALER (WORD)</t>
  </si>
  <si>
    <t>PAVEMENT SEALER (MED NOSE)</t>
  </si>
  <si>
    <t>PAVEMENT SEALER (DBL ARROW)</t>
  </si>
  <si>
    <t>REFL PAV MRKR TY II-A-A</t>
  </si>
  <si>
    <t>REFL PAV MRKR TY II-C-R</t>
  </si>
  <si>
    <t>ELIM EXT PAV MRK &amp; MRKS ( 4")</t>
  </si>
  <si>
    <t>PAV SURF PREP FOR MRK ( 4")</t>
  </si>
  <si>
    <t>PAV SURF PREP FOR MRK (6")</t>
  </si>
  <si>
    <t>PAV SURF PREP FOR MRK (8")</t>
  </si>
  <si>
    <t>PAV SURF PREP FOR MRK (24")</t>
  </si>
  <si>
    <t>PAV SURF PREP FOR MRK (ARROW)</t>
  </si>
  <si>
    <t>PAV SURF PREP FOR MRK (DBL ARROW)</t>
  </si>
  <si>
    <t>PAV SURF PREP FOR MRK (WORD)</t>
  </si>
  <si>
    <t>PAV SURF PREP FOR MRK (MED NOSE)</t>
  </si>
  <si>
    <t>644 6001</t>
  </si>
  <si>
    <t>644 6030</t>
  </si>
  <si>
    <t>644 6033</t>
  </si>
  <si>
    <t>644 6068</t>
  </si>
  <si>
    <t>644 6076</t>
  </si>
  <si>
    <t>658 6085</t>
  </si>
  <si>
    <t>662 6060</t>
  </si>
  <si>
    <t>662 6061</t>
  </si>
  <si>
    <t>662 6063</t>
  </si>
  <si>
    <t>662 6095</t>
  </si>
  <si>
    <t>666 6171</t>
  </si>
  <si>
    <t>666 6172</t>
  </si>
  <si>
    <t>666 6174</t>
  </si>
  <si>
    <t>666 6178</t>
  </si>
  <si>
    <t>666 6182</t>
  </si>
  <si>
    <t>666 6184</t>
  </si>
  <si>
    <t>666 6185</t>
  </si>
  <si>
    <t>666 6192</t>
  </si>
  <si>
    <t>666 6207</t>
  </si>
  <si>
    <t>666 6214</t>
  </si>
  <si>
    <t>666 6217</t>
  </si>
  <si>
    <t>666 6224</t>
  </si>
  <si>
    <t>666 6225</t>
  </si>
  <si>
    <t>666 6226</t>
  </si>
  <si>
    <t>666 6230</t>
  </si>
  <si>
    <t>666 6231</t>
  </si>
  <si>
    <t>666 6232</t>
  </si>
  <si>
    <t>666 6233</t>
  </si>
  <si>
    <t>666 6234</t>
  </si>
  <si>
    <t>672 6009</t>
  </si>
  <si>
    <t>672 6010</t>
  </si>
  <si>
    <t>677 6001</t>
  </si>
  <si>
    <t>678 6001</t>
  </si>
  <si>
    <t>678 6002</t>
  </si>
  <si>
    <t>678 6004</t>
  </si>
  <si>
    <t>678 6008</t>
  </si>
  <si>
    <t>678 6009</t>
  </si>
  <si>
    <t>678 6010</t>
  </si>
  <si>
    <t>678 6016</t>
  </si>
  <si>
    <t>678 6024</t>
  </si>
  <si>
    <t>TxDOT 644</t>
  </si>
  <si>
    <t>TxDOT 658</t>
  </si>
  <si>
    <t>TxDOT 678</t>
  </si>
  <si>
    <t>TxDOT 688</t>
  </si>
  <si>
    <t>TxDOT 662</t>
  </si>
  <si>
    <t>TxDOT 672</t>
  </si>
  <si>
    <t>TxDOT 682</t>
  </si>
  <si>
    <t>TxDOT 666</t>
  </si>
  <si>
    <t>TxDOT 677</t>
  </si>
  <si>
    <t>EXCAVATION (SPECIAL)</t>
  </si>
  <si>
    <t>SANITARY SEWER (8 IN) (PVC) (SDR 26)</t>
  </si>
  <si>
    <t>MANHOLES (SANITARY SEWER) (TY 1)</t>
  </si>
  <si>
    <t>ADJUST MANHOLE (SANITARY SEWER)</t>
  </si>
  <si>
    <t>SERVICE CONNECTION (SANITARY SEWER)</t>
  </si>
  <si>
    <t>ABAND/FILL EXIST SAN SWR PIPE (6IN)</t>
  </si>
  <si>
    <t>110 6003</t>
  </si>
  <si>
    <t>7017 6017</t>
  </si>
  <si>
    <t>7017 6047</t>
  </si>
  <si>
    <t>7017 6055</t>
  </si>
  <si>
    <t>7017 6073</t>
  </si>
  <si>
    <t>7017 6163</t>
  </si>
  <si>
    <t>WATER MAIN PIPE (PVC)(6IN)</t>
  </si>
  <si>
    <t>SERV LINE (SHORT SIDE) (5 / 8IN TO 1IN)</t>
  </si>
  <si>
    <t>SERV LINE (LONG SIDE) (5 / 8IN TO 1IN)</t>
  </si>
  <si>
    <t>TAPPING SLEEVE AND VALVE (12IN X 6IN)</t>
  </si>
  <si>
    <t>FIRE HYDRANT ASSEMBLY</t>
  </si>
  <si>
    <t>REMOVING AND SALVAGING FIRE HYDRANT</t>
  </si>
  <si>
    <t>ADJUSTING METER BOX</t>
  </si>
  <si>
    <t>CUT AND PLUG WATER MAIN (6IN)</t>
  </si>
  <si>
    <t>CUT AND PLUG WATER MAIN (12 IN)</t>
  </si>
  <si>
    <t>WET CONNECTION (6IN)</t>
  </si>
  <si>
    <t>WET CONNECTION (12IN)</t>
  </si>
  <si>
    <t>GATE VALVE (6IN)</t>
  </si>
  <si>
    <t>7049 6004</t>
  </si>
  <si>
    <t>7049 6074</t>
  </si>
  <si>
    <t>7049 6075</t>
  </si>
  <si>
    <t>7049 6087</t>
  </si>
  <si>
    <t>7049 6104</t>
  </si>
  <si>
    <t>7049 6119</t>
  </si>
  <si>
    <t>7049 6122</t>
  </si>
  <si>
    <t>7049 6126</t>
  </si>
  <si>
    <t>7049 6129</t>
  </si>
  <si>
    <t>7049 6139</t>
  </si>
  <si>
    <t>7049 6142</t>
  </si>
  <si>
    <t>7199 6029</t>
  </si>
  <si>
    <t>TRAFFIC SIGNAL PLANS</t>
  </si>
  <si>
    <t>DRILL SHAFT (TRF SIG POLE) (36 IN)</t>
  </si>
  <si>
    <t>CONDT (PVC) (SCH 40) (2")</t>
  </si>
  <si>
    <t>CONDT (PVC) (SCH 40) (2") (BORE)</t>
  </si>
  <si>
    <t>CONDT (PVC) (SCH 40) (3")</t>
  </si>
  <si>
    <t>CONDT (PVC) (SCH 40) (3") (BORE)</t>
  </si>
  <si>
    <t>ELEC CONDR (NO.8) BARE</t>
  </si>
  <si>
    <t>ELEC CONDR (NO.6) BARE</t>
  </si>
  <si>
    <t>ELEC CONDR (NO.6) INSULATED</t>
  </si>
  <si>
    <t>TRAY CABLE (4 CONDR) (12 AWG)</t>
  </si>
  <si>
    <t>GROUND BOX TY A (122311)W/APRON</t>
  </si>
  <si>
    <t>GROUND BOX TY D (162922)W/APRON</t>
  </si>
  <si>
    <t>ELC SRV TY D 120/240 060(NS)AL(E)PS(U)</t>
  </si>
  <si>
    <t>INSTALL HWY TRF SIG (ISOLATED)</t>
  </si>
  <si>
    <t>VEH SIG SEC (12")LED(GRN)</t>
  </si>
  <si>
    <t>VEH SIG SEC (12")LED(GRN ARW)</t>
  </si>
  <si>
    <t>VEH SIG SEC (12")LED(YEL)</t>
  </si>
  <si>
    <t>VEH SIG SEC (12")LED(RED)</t>
  </si>
  <si>
    <t>PED SIG SEC (LED)(COUNTDOWN)</t>
  </si>
  <si>
    <t>BACK PLATE (12")(3 SEC)(VENTED)ALUM</t>
  </si>
  <si>
    <t>BACK PLATE (12")(4 SEC)(VENTED)ALUM</t>
  </si>
  <si>
    <t>TRF SIG CBL (TY A)(12 AWG)(2 CONDR)</t>
  </si>
  <si>
    <t>TRF SIG CBL (TY A)(14 AWG)(7 CONDR)</t>
  </si>
  <si>
    <t>INS TRF SIG PL AM(S)1 ARM(24')LUM</t>
  </si>
  <si>
    <t>INS TRF SIG PL AM(S)1 ARM(28')LUM</t>
  </si>
  <si>
    <t>PED POLE ASSEMBLY</t>
  </si>
  <si>
    <t>PED DETECT PUSH BUTTON (APS)</t>
  </si>
  <si>
    <t>PED DETECTOR CONTROLLER UNIT</t>
  </si>
  <si>
    <t>INSTALL SCREW-IN FND</t>
  </si>
  <si>
    <t>FIBER OPTIC CBL (SNGLE-MODE)(12 FIBER)</t>
  </si>
  <si>
    <t>BBU SYSTEM (EXTERNAL BATT CABINET)</t>
  </si>
  <si>
    <t>RVDS(PRESENCE DETECTION ONLY)</t>
  </si>
  <si>
    <t>6292 6001</t>
  </si>
  <si>
    <t>416 6032</t>
  </si>
  <si>
    <t>618 6023</t>
  </si>
  <si>
    <t>618 6024</t>
  </si>
  <si>
    <t>618 6029</t>
  </si>
  <si>
    <t>618 6030</t>
  </si>
  <si>
    <t>620 6007</t>
  </si>
  <si>
    <t>620 6009</t>
  </si>
  <si>
    <t>620 6010</t>
  </si>
  <si>
    <t>621 6005</t>
  </si>
  <si>
    <t>624 6002</t>
  </si>
  <si>
    <t>624 6010</t>
  </si>
  <si>
    <t>628 6115</t>
  </si>
  <si>
    <t>680 6002</t>
  </si>
  <si>
    <t>682 6001</t>
  </si>
  <si>
    <t>682 6002</t>
  </si>
  <si>
    <t>682 6003</t>
  </si>
  <si>
    <t>682 6005</t>
  </si>
  <si>
    <t>682 6018</t>
  </si>
  <si>
    <t>682 6035</t>
  </si>
  <si>
    <t>682 6036</t>
  </si>
  <si>
    <t>684 6007</t>
  </si>
  <si>
    <t>684 6033</t>
  </si>
  <si>
    <t>686 6027</t>
  </si>
  <si>
    <t>686 6031</t>
  </si>
  <si>
    <t>687 6001</t>
  </si>
  <si>
    <t>688 6001</t>
  </si>
  <si>
    <t>688 6003</t>
  </si>
  <si>
    <t>690 6128</t>
  </si>
  <si>
    <t>6007 6011</t>
  </si>
  <si>
    <t>6058 6001</t>
  </si>
  <si>
    <t>TxDOT 416</t>
  </si>
  <si>
    <t>TxDOT 618</t>
  </si>
  <si>
    <t>TxDOT 620</t>
  </si>
  <si>
    <t>TxDOT 621</t>
  </si>
  <si>
    <t>TxDOT 624</t>
  </si>
  <si>
    <t>TxDOT 628</t>
  </si>
  <si>
    <t>TxDOT 680</t>
  </si>
  <si>
    <t>TxDOT 684</t>
  </si>
  <si>
    <t>TxDOT 686</t>
  </si>
  <si>
    <t>TxDOT 687</t>
  </si>
  <si>
    <t>TxDOT 690</t>
  </si>
  <si>
    <t>TxDOT 6007</t>
  </si>
  <si>
    <t>TxDOT 6058</t>
  </si>
  <si>
    <t>TxDOT 6292</t>
  </si>
  <si>
    <t>Preparing Right of Way</t>
  </si>
  <si>
    <t>Removing Concrete</t>
  </si>
  <si>
    <t>Removing Treated and Untreated Base and Asphalt Pavement</t>
  </si>
  <si>
    <t>Excavation</t>
  </si>
  <si>
    <t>Embankment</t>
  </si>
  <si>
    <t>Topsoil</t>
  </si>
  <si>
    <t>Sodding for Erosion Control</t>
  </si>
  <si>
    <t>Seeding for Erosion Control</t>
  </si>
  <si>
    <t>Fertilizer</t>
  </si>
  <si>
    <t>Vegetative Watering</t>
  </si>
  <si>
    <t>Landscape Planting</t>
  </si>
  <si>
    <t>Flexible Base</t>
  </si>
  <si>
    <t>Lime Treatement (Road-Mixed)</t>
  </si>
  <si>
    <t>Cement Treatment (Plant-Mixed)</t>
  </si>
  <si>
    <t>Asphalt Treatment (Plant-Mixed)</t>
  </si>
  <si>
    <t>Prime Coat</t>
  </si>
  <si>
    <t>Dense-Graded Hot-Mix Asphalt</t>
  </si>
  <si>
    <t>Planing and Texturing Pavement</t>
  </si>
  <si>
    <t>Concrete Pavement</t>
  </si>
  <si>
    <t>Excavation and Backfill for Structures</t>
  </si>
  <si>
    <t>Trench Excavation Protection</t>
  </si>
  <si>
    <t>Drilled Shaft Foundations</t>
  </si>
  <si>
    <t>Reinforced Concrete Pipe</t>
  </si>
  <si>
    <t>Junction Boxes, Manholes, and Inlets</t>
  </si>
  <si>
    <t>Safety End Treatment</t>
  </si>
  <si>
    <t>Removing and Re-Laying Culvert</t>
  </si>
  <si>
    <t>Adjusting Manholes and Inlets</t>
  </si>
  <si>
    <t>Removing Structures</t>
  </si>
  <si>
    <t>Barricades, Signs, and Traffic Handling</t>
  </si>
  <si>
    <t>Temporary Erosion, Sedimentation, and Environmental Controls</t>
  </si>
  <si>
    <t>Intersections, Driveways, and Turnouts</t>
  </si>
  <si>
    <t>Sidewalks</t>
  </si>
  <si>
    <t>Concrete Medians and Directional Islands</t>
  </si>
  <si>
    <t>Chain Link Fence</t>
  </si>
  <si>
    <t>Mailbox Assemblies</t>
  </si>
  <si>
    <t>Conduit</t>
  </si>
  <si>
    <t>Electrical Conductors</t>
  </si>
  <si>
    <t>Tray Cable</t>
  </si>
  <si>
    <t>Ground Boxes</t>
  </si>
  <si>
    <t>Electrical Services</t>
  </si>
  <si>
    <t>Small Roadside Sign Assemblies</t>
  </si>
  <si>
    <t>Delineator and Object Marker Assemblies</t>
  </si>
  <si>
    <t>Work Zone Pavement Markings</t>
  </si>
  <si>
    <t>Retroreflectorized Pavement Markings</t>
  </si>
  <si>
    <t>Raised Pavement Markers</t>
  </si>
  <si>
    <t>Eliminating Existing Pavement Markings and Markers</t>
  </si>
  <si>
    <t>Pavement Surface Preparation for Markings</t>
  </si>
  <si>
    <t>Highway Traffic Signals</t>
  </si>
  <si>
    <t>Vehicle and Pedestrian Signal Heads</t>
  </si>
  <si>
    <t>Traffic Signal Cables</t>
  </si>
  <si>
    <t>Traffic Signal Pole Assemblies (Steel)</t>
  </si>
  <si>
    <t>Pedestal Pole Assemblies</t>
  </si>
  <si>
    <t>Pedestrian Detectors and Vehicle Loop Detectors</t>
  </si>
  <si>
    <t>Maintenance of Traffic Signals</t>
  </si>
  <si>
    <t>Intelligent Transportation System (ITS) Fiber Optic Cable</t>
  </si>
  <si>
    <t>Water Mains</t>
  </si>
  <si>
    <t>Sanitary Sewers</t>
  </si>
  <si>
    <t>Grant Total (Items A-I)</t>
  </si>
  <si>
    <t>HC 360</t>
  </si>
  <si>
    <t>Gate Valve</t>
  </si>
  <si>
    <t>Battery Back-Up System for Signal Cabinets</t>
  </si>
  <si>
    <t>Radar Vehicle Detection System for Signalized Intersection Control</t>
  </si>
  <si>
    <t>TxDOT SS6007</t>
  </si>
  <si>
    <t>TxDOT SS6058</t>
  </si>
  <si>
    <t>TxDOT SS6292</t>
  </si>
  <si>
    <t>TxDOT SS7199</t>
  </si>
  <si>
    <t>TxDOT SS7017</t>
  </si>
  <si>
    <t>TxDOT SS7049</t>
  </si>
  <si>
    <t>FB Item No.</t>
  </si>
  <si>
    <t>COR</t>
  </si>
  <si>
    <t>WATER MAIN PIPE (PVC)(12IN)</t>
  </si>
  <si>
    <t>7049 6007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</si>
</sst>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44" fontId="6" fillId="0" borderId="2" xfId="9" applyFont="1" applyBorder="1" applyAlignment="1">
      <alignment vertical="center"/>
    </xf>
    <xf numFmtId="44" fontId="7" fillId="0" borderId="1" xfId="9" applyFont="1" applyBorder="1" applyAlignment="1">
      <alignment vertical="center"/>
    </xf>
    <xf numFmtId="2" fontId="6" fillId="0" borderId="2" xfId="0" applyNumberFormat="1" applyFont="1" applyBorder="1" applyAlignment="1">
      <alignment horizontal="left" vertical="center"/>
    </xf>
  </cellXfs>
  <cellStyles count="10">
    <cellStyle name="Comma 2" xfId="4"/>
    <cellStyle name="Comma 3" xfId="8"/>
    <cellStyle name="Currency" xfId="9" builtinId="4"/>
    <cellStyle name="Currency 2" xfId="3"/>
    <cellStyle name="Currency 3" xfId="7"/>
    <cellStyle name="Normal" xfId="0" builtinId="0"/>
    <cellStyle name="Normal 2" xfId="2"/>
    <cellStyle name="Normal 2 2" xfId="6"/>
    <cellStyle name="Normal 3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showGridLines="0" tabSelected="1" topLeftCell="A148" zoomScaleNormal="100" workbookViewId="0">
      <selection activeCell="H4" sqref="H4"/>
    </sheetView>
  </sheetViews>
  <sheetFormatPr defaultRowHeight="15" x14ac:dyDescent="0.25"/>
  <cols>
    <col min="1" max="1" width="6.7109375" style="8" bestFit="1" customWidth="1"/>
    <col min="2" max="2" width="29.5703125" style="16" customWidth="1"/>
    <col min="3" max="3" width="9.5703125" style="17" bestFit="1" customWidth="1"/>
    <col min="4" max="4" width="9.42578125" style="10" bestFit="1" customWidth="1"/>
    <col min="5" max="5" width="7.140625" style="8" bestFit="1" customWidth="1"/>
    <col min="6" max="6" width="10.28515625" style="8" bestFit="1" customWidth="1"/>
    <col min="7" max="7" width="1.85546875" style="10" bestFit="1" customWidth="1"/>
    <col min="8" max="8" width="9.7109375" style="29" bestFit="1" customWidth="1"/>
    <col min="9" max="9" width="1.85546875" style="10" bestFit="1" customWidth="1"/>
    <col min="10" max="10" width="10.28515625" style="18" bestFit="1" customWidth="1"/>
  </cols>
  <sheetData>
    <row r="1" spans="1:10" ht="22.5" x14ac:dyDescent="0.25">
      <c r="A1" s="6" t="s">
        <v>0</v>
      </c>
      <c r="B1" s="6" t="s">
        <v>1</v>
      </c>
      <c r="C1" s="6" t="s">
        <v>2</v>
      </c>
      <c r="D1" s="6" t="s">
        <v>470</v>
      </c>
      <c r="E1" s="7" t="s">
        <v>3</v>
      </c>
      <c r="F1" s="6" t="s">
        <v>4</v>
      </c>
      <c r="G1" s="6"/>
      <c r="H1" s="26" t="s">
        <v>5</v>
      </c>
      <c r="I1" s="6"/>
      <c r="J1" s="6" t="s">
        <v>6</v>
      </c>
    </row>
    <row r="2" spans="1:10" x14ac:dyDescent="0.25">
      <c r="B2" s="9"/>
      <c r="C2" s="10"/>
      <c r="H2" s="27"/>
      <c r="J2" s="11"/>
    </row>
    <row r="3" spans="1:10" x14ac:dyDescent="0.25">
      <c r="A3" s="19" t="s">
        <v>7</v>
      </c>
      <c r="B3" s="6" t="s">
        <v>8</v>
      </c>
      <c r="C3" s="12"/>
      <c r="D3" s="12"/>
      <c r="E3" s="19"/>
      <c r="F3" s="19"/>
      <c r="G3" s="12"/>
      <c r="H3" s="28"/>
      <c r="I3" s="12"/>
      <c r="J3" s="11"/>
    </row>
    <row r="4" spans="1:10" x14ac:dyDescent="0.25">
      <c r="A4" s="20">
        <v>1</v>
      </c>
      <c r="B4" s="21" t="s">
        <v>35</v>
      </c>
      <c r="C4" s="22" t="s">
        <v>37</v>
      </c>
      <c r="D4" s="22" t="s">
        <v>36</v>
      </c>
      <c r="E4" s="20" t="s">
        <v>38</v>
      </c>
      <c r="F4" s="24">
        <v>21</v>
      </c>
      <c r="G4" s="23" t="s">
        <v>33</v>
      </c>
      <c r="H4" s="30"/>
      <c r="I4" s="23" t="s">
        <v>34</v>
      </c>
      <c r="J4" s="31">
        <f>F4*H4</f>
        <v>0</v>
      </c>
    </row>
    <row r="5" spans="1:10" x14ac:dyDescent="0.25">
      <c r="A5" s="20">
        <f>A4+1</f>
        <v>2</v>
      </c>
      <c r="B5" s="21" t="s">
        <v>39</v>
      </c>
      <c r="C5" s="22" t="s">
        <v>42</v>
      </c>
      <c r="D5" s="22" t="s">
        <v>44</v>
      </c>
      <c r="E5" s="20" t="s">
        <v>47</v>
      </c>
      <c r="F5" s="24">
        <v>1420</v>
      </c>
      <c r="G5" s="23" t="s">
        <v>33</v>
      </c>
      <c r="H5" s="30"/>
      <c r="I5" s="23" t="s">
        <v>34</v>
      </c>
      <c r="J5" s="31">
        <f t="shared" ref="J5:J17" si="0">F5*H5</f>
        <v>0</v>
      </c>
    </row>
    <row r="6" spans="1:10" x14ac:dyDescent="0.25">
      <c r="A6" s="20">
        <f>A5+1</f>
        <v>3</v>
      </c>
      <c r="B6" s="21" t="s">
        <v>40</v>
      </c>
      <c r="C6" s="22" t="s">
        <v>42</v>
      </c>
      <c r="D6" s="22" t="s">
        <v>45</v>
      </c>
      <c r="E6" s="20" t="s">
        <v>48</v>
      </c>
      <c r="F6" s="24">
        <v>300</v>
      </c>
      <c r="G6" s="23" t="s">
        <v>33</v>
      </c>
      <c r="H6" s="30"/>
      <c r="I6" s="23" t="s">
        <v>34</v>
      </c>
      <c r="J6" s="31">
        <f t="shared" si="0"/>
        <v>0</v>
      </c>
    </row>
    <row r="7" spans="1:10" x14ac:dyDescent="0.25">
      <c r="A7" s="20">
        <f>A6+1</f>
        <v>4</v>
      </c>
      <c r="B7" s="21" t="s">
        <v>41</v>
      </c>
      <c r="C7" s="22" t="s">
        <v>43</v>
      </c>
      <c r="D7" s="22" t="s">
        <v>46</v>
      </c>
      <c r="E7" s="20" t="s">
        <v>47</v>
      </c>
      <c r="F7" s="24">
        <v>6870</v>
      </c>
      <c r="G7" s="23" t="s">
        <v>33</v>
      </c>
      <c r="H7" s="30"/>
      <c r="I7" s="23" t="s">
        <v>34</v>
      </c>
      <c r="J7" s="31">
        <f t="shared" si="0"/>
        <v>0</v>
      </c>
    </row>
    <row r="8" spans="1:10" x14ac:dyDescent="0.25">
      <c r="A8" s="20">
        <f t="shared" ref="A8:A17" si="1">A7+1</f>
        <v>5</v>
      </c>
      <c r="B8" s="21" t="s">
        <v>50</v>
      </c>
      <c r="C8" s="22" t="s">
        <v>51</v>
      </c>
      <c r="D8" s="22" t="s">
        <v>49</v>
      </c>
      <c r="E8" s="20" t="s">
        <v>52</v>
      </c>
      <c r="F8" s="24">
        <v>3000</v>
      </c>
      <c r="G8" s="23" t="s">
        <v>33</v>
      </c>
      <c r="H8" s="30"/>
      <c r="I8" s="23" t="s">
        <v>34</v>
      </c>
      <c r="J8" s="31">
        <f t="shared" si="0"/>
        <v>0</v>
      </c>
    </row>
    <row r="9" spans="1:10" x14ac:dyDescent="0.25">
      <c r="A9" s="20">
        <f t="shared" si="1"/>
        <v>6</v>
      </c>
      <c r="B9" s="21" t="s">
        <v>53</v>
      </c>
      <c r="C9" s="22" t="s">
        <v>73</v>
      </c>
      <c r="D9" s="22" t="s">
        <v>64</v>
      </c>
      <c r="E9" s="20" t="s">
        <v>52</v>
      </c>
      <c r="F9" s="24">
        <v>1000</v>
      </c>
      <c r="G9" s="23" t="s">
        <v>33</v>
      </c>
      <c r="H9" s="30"/>
      <c r="I9" s="23" t="s">
        <v>34</v>
      </c>
      <c r="J9" s="31">
        <f t="shared" si="0"/>
        <v>0</v>
      </c>
    </row>
    <row r="10" spans="1:10" x14ac:dyDescent="0.25">
      <c r="A10" s="20">
        <f t="shared" si="1"/>
        <v>7</v>
      </c>
      <c r="B10" s="21" t="s">
        <v>54</v>
      </c>
      <c r="C10" s="22" t="s">
        <v>74</v>
      </c>
      <c r="D10" s="22" t="s">
        <v>65</v>
      </c>
      <c r="E10" s="20" t="s">
        <v>47</v>
      </c>
      <c r="F10" s="24">
        <v>2100</v>
      </c>
      <c r="G10" s="23" t="s">
        <v>33</v>
      </c>
      <c r="H10" s="30"/>
      <c r="I10" s="23" t="s">
        <v>34</v>
      </c>
      <c r="J10" s="31">
        <f t="shared" si="0"/>
        <v>0</v>
      </c>
    </row>
    <row r="11" spans="1:10" x14ac:dyDescent="0.25">
      <c r="A11" s="20">
        <f t="shared" si="1"/>
        <v>8</v>
      </c>
      <c r="B11" s="21" t="s">
        <v>55</v>
      </c>
      <c r="C11" s="22" t="s">
        <v>75</v>
      </c>
      <c r="D11" s="22" t="s">
        <v>66</v>
      </c>
      <c r="E11" s="20" t="s">
        <v>47</v>
      </c>
      <c r="F11" s="24">
        <v>350</v>
      </c>
      <c r="G11" s="23" t="s">
        <v>33</v>
      </c>
      <c r="H11" s="30"/>
      <c r="I11" s="23" t="s">
        <v>34</v>
      </c>
      <c r="J11" s="31">
        <f t="shared" si="0"/>
        <v>0</v>
      </c>
    </row>
    <row r="12" spans="1:10" x14ac:dyDescent="0.25">
      <c r="A12" s="20">
        <f t="shared" si="1"/>
        <v>9</v>
      </c>
      <c r="B12" s="21" t="s">
        <v>56</v>
      </c>
      <c r="C12" s="22" t="s">
        <v>76</v>
      </c>
      <c r="D12" s="22" t="s">
        <v>67</v>
      </c>
      <c r="E12" s="20" t="s">
        <v>47</v>
      </c>
      <c r="F12" s="24">
        <v>2100</v>
      </c>
      <c r="G12" s="23" t="s">
        <v>33</v>
      </c>
      <c r="H12" s="30"/>
      <c r="I12" s="23" t="s">
        <v>34</v>
      </c>
      <c r="J12" s="31">
        <f t="shared" si="0"/>
        <v>0</v>
      </c>
    </row>
    <row r="13" spans="1:10" x14ac:dyDescent="0.25">
      <c r="A13" s="20">
        <f t="shared" si="1"/>
        <v>10</v>
      </c>
      <c r="B13" s="21" t="s">
        <v>57</v>
      </c>
      <c r="C13" s="22" t="s">
        <v>76</v>
      </c>
      <c r="D13" s="22" t="s">
        <v>68</v>
      </c>
      <c r="E13" s="20" t="s">
        <v>47</v>
      </c>
      <c r="F13" s="24">
        <v>2100</v>
      </c>
      <c r="G13" s="23" t="s">
        <v>33</v>
      </c>
      <c r="H13" s="30"/>
      <c r="I13" s="23" t="s">
        <v>34</v>
      </c>
      <c r="J13" s="31">
        <f t="shared" si="0"/>
        <v>0</v>
      </c>
    </row>
    <row r="14" spans="1:10" x14ac:dyDescent="0.25">
      <c r="A14" s="20">
        <f t="shared" si="1"/>
        <v>11</v>
      </c>
      <c r="B14" s="21" t="s">
        <v>58</v>
      </c>
      <c r="C14" s="22" t="s">
        <v>76</v>
      </c>
      <c r="D14" s="22" t="s">
        <v>69</v>
      </c>
      <c r="E14" s="20" t="s">
        <v>47</v>
      </c>
      <c r="F14" s="24">
        <v>2100</v>
      </c>
      <c r="G14" s="23" t="s">
        <v>33</v>
      </c>
      <c r="H14" s="30"/>
      <c r="I14" s="23" t="s">
        <v>34</v>
      </c>
      <c r="J14" s="31">
        <f t="shared" si="0"/>
        <v>0</v>
      </c>
    </row>
    <row r="15" spans="1:10" x14ac:dyDescent="0.25">
      <c r="A15" s="20">
        <f t="shared" si="1"/>
        <v>12</v>
      </c>
      <c r="B15" s="21" t="s">
        <v>59</v>
      </c>
      <c r="C15" s="22" t="s">
        <v>77</v>
      </c>
      <c r="D15" s="22" t="s">
        <v>70</v>
      </c>
      <c r="E15" s="20" t="s">
        <v>62</v>
      </c>
      <c r="F15" s="33">
        <v>0.1</v>
      </c>
      <c r="G15" s="23" t="s">
        <v>33</v>
      </c>
      <c r="H15" s="30"/>
      <c r="I15" s="23" t="s">
        <v>34</v>
      </c>
      <c r="J15" s="31">
        <f t="shared" si="0"/>
        <v>0</v>
      </c>
    </row>
    <row r="16" spans="1:10" x14ac:dyDescent="0.25">
      <c r="A16" s="20">
        <f t="shared" si="1"/>
        <v>13</v>
      </c>
      <c r="B16" s="21" t="s">
        <v>60</v>
      </c>
      <c r="C16" s="22" t="s">
        <v>78</v>
      </c>
      <c r="D16" s="22" t="s">
        <v>71</v>
      </c>
      <c r="E16" s="20" t="s">
        <v>63</v>
      </c>
      <c r="F16" s="24">
        <v>100</v>
      </c>
      <c r="G16" s="23" t="s">
        <v>33</v>
      </c>
      <c r="H16" s="30"/>
      <c r="I16" s="23" t="s">
        <v>34</v>
      </c>
      <c r="J16" s="31">
        <f t="shared" si="0"/>
        <v>0</v>
      </c>
    </row>
    <row r="17" spans="1:10" x14ac:dyDescent="0.25">
      <c r="A17" s="20">
        <f t="shared" si="1"/>
        <v>14</v>
      </c>
      <c r="B17" s="21" t="s">
        <v>61</v>
      </c>
      <c r="C17" s="22" t="s">
        <v>79</v>
      </c>
      <c r="D17" s="22" t="s">
        <v>72</v>
      </c>
      <c r="E17" s="20" t="s">
        <v>52</v>
      </c>
      <c r="F17" s="24">
        <v>50</v>
      </c>
      <c r="G17" s="23" t="s">
        <v>33</v>
      </c>
      <c r="H17" s="30"/>
      <c r="I17" s="23" t="s">
        <v>34</v>
      </c>
      <c r="J17" s="31">
        <f t="shared" si="0"/>
        <v>0</v>
      </c>
    </row>
    <row r="18" spans="1:10" x14ac:dyDescent="0.25">
      <c r="B18" s="14"/>
      <c r="C18" s="12"/>
      <c r="D18" s="12"/>
      <c r="E18" s="19"/>
      <c r="F18" s="19" t="s">
        <v>11</v>
      </c>
      <c r="G18" s="12"/>
      <c r="H18" s="27"/>
      <c r="I18" s="12"/>
      <c r="J18" s="32">
        <f>SUM(J4:J17)</f>
        <v>0</v>
      </c>
    </row>
    <row r="19" spans="1:10" x14ac:dyDescent="0.25">
      <c r="A19" s="19" t="s">
        <v>9</v>
      </c>
      <c r="B19" s="6" t="s">
        <v>19</v>
      </c>
      <c r="C19" s="12"/>
      <c r="D19" s="12"/>
      <c r="E19" s="19"/>
      <c r="F19" s="19"/>
      <c r="G19" s="12"/>
      <c r="H19" s="27"/>
      <c r="I19" s="12"/>
      <c r="J19" s="11"/>
    </row>
    <row r="20" spans="1:10" x14ac:dyDescent="0.25">
      <c r="A20" s="20">
        <f>A17+1</f>
        <v>15</v>
      </c>
      <c r="B20" s="21" t="s">
        <v>80</v>
      </c>
      <c r="C20" s="22" t="s">
        <v>144</v>
      </c>
      <c r="D20" s="22" t="s">
        <v>94</v>
      </c>
      <c r="E20" s="20" t="s">
        <v>47</v>
      </c>
      <c r="F20" s="20">
        <v>100</v>
      </c>
      <c r="G20" s="23" t="s">
        <v>33</v>
      </c>
      <c r="H20" s="30"/>
      <c r="I20" s="23" t="s">
        <v>34</v>
      </c>
      <c r="J20" s="31">
        <f t="shared" ref="J20:J41" si="2">F20*H20</f>
        <v>0</v>
      </c>
    </row>
    <row r="21" spans="1:10" x14ac:dyDescent="0.25">
      <c r="A21" s="20">
        <f>A20+1</f>
        <v>16</v>
      </c>
      <c r="B21" s="21" t="s">
        <v>81</v>
      </c>
      <c r="C21" s="22" t="s">
        <v>145</v>
      </c>
      <c r="D21" s="22" t="s">
        <v>95</v>
      </c>
      <c r="E21" s="20" t="s">
        <v>47</v>
      </c>
      <c r="F21" s="20">
        <v>2920</v>
      </c>
      <c r="G21" s="23" t="s">
        <v>33</v>
      </c>
      <c r="H21" s="30"/>
      <c r="I21" s="23" t="s">
        <v>34</v>
      </c>
      <c r="J21" s="31">
        <f t="shared" si="2"/>
        <v>0</v>
      </c>
    </row>
    <row r="22" spans="1:10" x14ac:dyDescent="0.25">
      <c r="A22" s="20">
        <f t="shared" ref="A22:A41" si="3">A21+1</f>
        <v>17</v>
      </c>
      <c r="B22" s="21" t="s">
        <v>82</v>
      </c>
      <c r="C22" s="22" t="s">
        <v>145</v>
      </c>
      <c r="D22" s="22" t="s">
        <v>96</v>
      </c>
      <c r="E22" s="20" t="s">
        <v>62</v>
      </c>
      <c r="F22" s="20">
        <v>186</v>
      </c>
      <c r="G22" s="23" t="s">
        <v>33</v>
      </c>
      <c r="H22" s="30"/>
      <c r="I22" s="23" t="s">
        <v>34</v>
      </c>
      <c r="J22" s="31">
        <f t="shared" si="2"/>
        <v>0</v>
      </c>
    </row>
    <row r="23" spans="1:10" x14ac:dyDescent="0.25">
      <c r="A23" s="20">
        <f t="shared" si="3"/>
        <v>18</v>
      </c>
      <c r="B23" s="21" t="s">
        <v>83</v>
      </c>
      <c r="C23" s="22" t="s">
        <v>145</v>
      </c>
      <c r="D23" s="22" t="s">
        <v>97</v>
      </c>
      <c r="E23" s="20" t="s">
        <v>47</v>
      </c>
      <c r="F23" s="20">
        <v>9140</v>
      </c>
      <c r="G23" s="23" t="s">
        <v>33</v>
      </c>
      <c r="H23" s="30"/>
      <c r="I23" s="23" t="s">
        <v>34</v>
      </c>
      <c r="J23" s="31">
        <f t="shared" si="2"/>
        <v>0</v>
      </c>
    </row>
    <row r="24" spans="1:10" x14ac:dyDescent="0.25">
      <c r="A24" s="20">
        <f t="shared" si="3"/>
        <v>19</v>
      </c>
      <c r="B24" s="21" t="s">
        <v>84</v>
      </c>
      <c r="C24" s="22" t="s">
        <v>146</v>
      </c>
      <c r="D24" s="22" t="s">
        <v>98</v>
      </c>
      <c r="E24" s="20" t="s">
        <v>52</v>
      </c>
      <c r="F24" s="20">
        <v>50</v>
      </c>
      <c r="G24" s="23" t="s">
        <v>33</v>
      </c>
      <c r="H24" s="30"/>
      <c r="I24" s="23" t="s">
        <v>34</v>
      </c>
      <c r="J24" s="31">
        <f t="shared" si="2"/>
        <v>0</v>
      </c>
    </row>
    <row r="25" spans="1:10" x14ac:dyDescent="0.25">
      <c r="A25" s="20">
        <f t="shared" si="3"/>
        <v>20</v>
      </c>
      <c r="B25" s="21" t="s">
        <v>85</v>
      </c>
      <c r="C25" s="22" t="s">
        <v>146</v>
      </c>
      <c r="D25" s="22" t="s">
        <v>99</v>
      </c>
      <c r="E25" s="20" t="s">
        <v>47</v>
      </c>
      <c r="F25" s="20">
        <v>2920</v>
      </c>
      <c r="G25" s="23" t="s">
        <v>33</v>
      </c>
      <c r="H25" s="30"/>
      <c r="I25" s="23" t="s">
        <v>34</v>
      </c>
      <c r="J25" s="31">
        <f t="shared" si="2"/>
        <v>0</v>
      </c>
    </row>
    <row r="26" spans="1:10" x14ac:dyDescent="0.25">
      <c r="A26" s="20">
        <f t="shared" si="3"/>
        <v>21</v>
      </c>
      <c r="B26" s="21" t="s">
        <v>86</v>
      </c>
      <c r="C26" s="22" t="s">
        <v>147</v>
      </c>
      <c r="D26" s="22" t="s">
        <v>100</v>
      </c>
      <c r="E26" s="20" t="s">
        <v>62</v>
      </c>
      <c r="F26" s="20">
        <v>146</v>
      </c>
      <c r="G26" s="23" t="s">
        <v>33</v>
      </c>
      <c r="H26" s="30"/>
      <c r="I26" s="23" t="s">
        <v>34</v>
      </c>
      <c r="J26" s="31">
        <f t="shared" si="2"/>
        <v>0</v>
      </c>
    </row>
    <row r="27" spans="1:10" x14ac:dyDescent="0.25">
      <c r="A27" s="20">
        <f t="shared" si="3"/>
        <v>22</v>
      </c>
      <c r="B27" s="21" t="s">
        <v>87</v>
      </c>
      <c r="C27" s="22" t="s">
        <v>148</v>
      </c>
      <c r="D27" s="22" t="s">
        <v>101</v>
      </c>
      <c r="E27" s="20" t="s">
        <v>108</v>
      </c>
      <c r="F27" s="20">
        <v>1272</v>
      </c>
      <c r="G27" s="23" t="s">
        <v>33</v>
      </c>
      <c r="H27" s="30"/>
      <c r="I27" s="23" t="s">
        <v>34</v>
      </c>
      <c r="J27" s="31">
        <f t="shared" si="2"/>
        <v>0</v>
      </c>
    </row>
    <row r="28" spans="1:10" x14ac:dyDescent="0.25">
      <c r="A28" s="20">
        <f t="shared" si="3"/>
        <v>23</v>
      </c>
      <c r="B28" s="21" t="s">
        <v>88</v>
      </c>
      <c r="C28" s="22" t="s">
        <v>149</v>
      </c>
      <c r="D28" s="22" t="s">
        <v>102</v>
      </c>
      <c r="E28" s="20" t="s">
        <v>62</v>
      </c>
      <c r="F28" s="20">
        <v>150</v>
      </c>
      <c r="G28" s="23" t="s">
        <v>33</v>
      </c>
      <c r="H28" s="30"/>
      <c r="I28" s="23" t="s">
        <v>34</v>
      </c>
      <c r="J28" s="31">
        <f t="shared" si="2"/>
        <v>0</v>
      </c>
    </row>
    <row r="29" spans="1:10" x14ac:dyDescent="0.25">
      <c r="A29" s="20">
        <f t="shared" si="3"/>
        <v>24</v>
      </c>
      <c r="B29" s="21" t="s">
        <v>89</v>
      </c>
      <c r="C29" s="22" t="s">
        <v>149</v>
      </c>
      <c r="D29" s="22" t="s">
        <v>103</v>
      </c>
      <c r="E29" s="20" t="s">
        <v>62</v>
      </c>
      <c r="F29" s="20">
        <v>150</v>
      </c>
      <c r="G29" s="23" t="s">
        <v>33</v>
      </c>
      <c r="H29" s="30"/>
      <c r="I29" s="23" t="s">
        <v>34</v>
      </c>
      <c r="J29" s="31">
        <f t="shared" si="2"/>
        <v>0</v>
      </c>
    </row>
    <row r="30" spans="1:10" x14ac:dyDescent="0.25">
      <c r="A30" s="20">
        <f t="shared" si="3"/>
        <v>25</v>
      </c>
      <c r="B30" s="21" t="s">
        <v>90</v>
      </c>
      <c r="C30" s="22" t="s">
        <v>150</v>
      </c>
      <c r="D30" s="22" t="s">
        <v>104</v>
      </c>
      <c r="E30" s="20" t="s">
        <v>47</v>
      </c>
      <c r="F30" s="20">
        <v>600</v>
      </c>
      <c r="G30" s="23" t="s">
        <v>33</v>
      </c>
      <c r="H30" s="30"/>
      <c r="I30" s="23" t="s">
        <v>34</v>
      </c>
      <c r="J30" s="31">
        <f t="shared" si="2"/>
        <v>0</v>
      </c>
    </row>
    <row r="31" spans="1:10" x14ac:dyDescent="0.25">
      <c r="A31" s="20">
        <f t="shared" si="3"/>
        <v>26</v>
      </c>
      <c r="B31" s="21" t="s">
        <v>91</v>
      </c>
      <c r="C31" s="22" t="s">
        <v>151</v>
      </c>
      <c r="D31" s="22" t="s">
        <v>105</v>
      </c>
      <c r="E31" s="20" t="s">
        <v>47</v>
      </c>
      <c r="F31" s="20">
        <v>2675</v>
      </c>
      <c r="G31" s="23" t="s">
        <v>33</v>
      </c>
      <c r="H31" s="30"/>
      <c r="I31" s="23" t="s">
        <v>34</v>
      </c>
      <c r="J31" s="31">
        <f t="shared" si="2"/>
        <v>0</v>
      </c>
    </row>
    <row r="32" spans="1:10" ht="22.5" x14ac:dyDescent="0.25">
      <c r="A32" s="20">
        <f t="shared" si="3"/>
        <v>27</v>
      </c>
      <c r="B32" s="21" t="s">
        <v>92</v>
      </c>
      <c r="C32" s="25" t="s">
        <v>460</v>
      </c>
      <c r="D32" s="25" t="s">
        <v>106</v>
      </c>
      <c r="E32" s="20" t="s">
        <v>47</v>
      </c>
      <c r="F32" s="20">
        <v>8510</v>
      </c>
      <c r="G32" s="23" t="s">
        <v>33</v>
      </c>
      <c r="H32" s="30"/>
      <c r="I32" s="23" t="s">
        <v>34</v>
      </c>
      <c r="J32" s="31">
        <f t="shared" si="2"/>
        <v>0</v>
      </c>
    </row>
    <row r="33" spans="1:10" x14ac:dyDescent="0.25">
      <c r="A33" s="20">
        <f t="shared" si="3"/>
        <v>28</v>
      </c>
      <c r="B33" s="21" t="s">
        <v>93</v>
      </c>
      <c r="C33" s="22" t="s">
        <v>151</v>
      </c>
      <c r="D33" s="22" t="s">
        <v>107</v>
      </c>
      <c r="E33" s="20" t="s">
        <v>48</v>
      </c>
      <c r="F33" s="20">
        <v>4800</v>
      </c>
      <c r="G33" s="23" t="s">
        <v>33</v>
      </c>
      <c r="H33" s="30"/>
      <c r="I33" s="23" t="s">
        <v>34</v>
      </c>
      <c r="J33" s="31">
        <f t="shared" si="2"/>
        <v>0</v>
      </c>
    </row>
    <row r="34" spans="1:10" x14ac:dyDescent="0.25">
      <c r="A34" s="20">
        <f t="shared" si="3"/>
        <v>29</v>
      </c>
      <c r="B34" s="21" t="s">
        <v>179</v>
      </c>
      <c r="C34" s="22" t="s">
        <v>195</v>
      </c>
      <c r="D34" s="22" t="s">
        <v>187</v>
      </c>
      <c r="E34" s="20" t="s">
        <v>47</v>
      </c>
      <c r="F34" s="20">
        <v>410</v>
      </c>
      <c r="G34" s="23" t="s">
        <v>33</v>
      </c>
      <c r="H34" s="30"/>
      <c r="I34" s="23" t="s">
        <v>34</v>
      </c>
      <c r="J34" s="31">
        <f t="shared" si="2"/>
        <v>0</v>
      </c>
    </row>
    <row r="35" spans="1:10" x14ac:dyDescent="0.25">
      <c r="A35" s="20">
        <f t="shared" si="3"/>
        <v>30</v>
      </c>
      <c r="B35" s="21" t="s">
        <v>180</v>
      </c>
      <c r="C35" s="22" t="s">
        <v>195</v>
      </c>
      <c r="D35" s="22" t="s">
        <v>188</v>
      </c>
      <c r="E35" s="20" t="s">
        <v>47</v>
      </c>
      <c r="F35" s="20">
        <v>50</v>
      </c>
      <c r="G35" s="23" t="s">
        <v>33</v>
      </c>
      <c r="H35" s="30"/>
      <c r="I35" s="23" t="s">
        <v>34</v>
      </c>
      <c r="J35" s="31">
        <f t="shared" si="2"/>
        <v>0</v>
      </c>
    </row>
    <row r="36" spans="1:10" x14ac:dyDescent="0.25">
      <c r="A36" s="20">
        <f t="shared" si="3"/>
        <v>31</v>
      </c>
      <c r="B36" s="21" t="s">
        <v>181</v>
      </c>
      <c r="C36" s="22" t="s">
        <v>196</v>
      </c>
      <c r="D36" s="22" t="s">
        <v>189</v>
      </c>
      <c r="E36" s="20" t="s">
        <v>47</v>
      </c>
      <c r="F36" s="20">
        <v>780</v>
      </c>
      <c r="G36" s="23" t="s">
        <v>33</v>
      </c>
      <c r="H36" s="30"/>
      <c r="I36" s="23" t="s">
        <v>34</v>
      </c>
      <c r="J36" s="31">
        <f t="shared" si="2"/>
        <v>0</v>
      </c>
    </row>
    <row r="37" spans="1:10" x14ac:dyDescent="0.25">
      <c r="A37" s="20">
        <f t="shared" si="3"/>
        <v>32</v>
      </c>
      <c r="B37" s="21" t="s">
        <v>182</v>
      </c>
      <c r="C37" s="22" t="s">
        <v>196</v>
      </c>
      <c r="D37" s="22" t="s">
        <v>190</v>
      </c>
      <c r="E37" s="20" t="s">
        <v>109</v>
      </c>
      <c r="F37" s="20">
        <v>2</v>
      </c>
      <c r="G37" s="23" t="s">
        <v>33</v>
      </c>
      <c r="H37" s="30"/>
      <c r="I37" s="23" t="s">
        <v>34</v>
      </c>
      <c r="J37" s="31">
        <f t="shared" si="2"/>
        <v>0</v>
      </c>
    </row>
    <row r="38" spans="1:10" x14ac:dyDescent="0.25">
      <c r="A38" s="20">
        <f t="shared" si="3"/>
        <v>33</v>
      </c>
      <c r="B38" s="21" t="s">
        <v>183</v>
      </c>
      <c r="C38" s="22" t="s">
        <v>196</v>
      </c>
      <c r="D38" s="22" t="s">
        <v>191</v>
      </c>
      <c r="E38" s="20" t="s">
        <v>109</v>
      </c>
      <c r="F38" s="20">
        <v>1</v>
      </c>
      <c r="G38" s="23" t="s">
        <v>33</v>
      </c>
      <c r="H38" s="30"/>
      <c r="I38" s="23" t="s">
        <v>34</v>
      </c>
      <c r="J38" s="31">
        <f t="shared" si="2"/>
        <v>0</v>
      </c>
    </row>
    <row r="39" spans="1:10" x14ac:dyDescent="0.25">
      <c r="A39" s="20">
        <f t="shared" si="3"/>
        <v>34</v>
      </c>
      <c r="B39" s="21" t="s">
        <v>184</v>
      </c>
      <c r="C39" s="22" t="s">
        <v>197</v>
      </c>
      <c r="D39" s="22" t="s">
        <v>192</v>
      </c>
      <c r="E39" s="20" t="s">
        <v>47</v>
      </c>
      <c r="F39" s="20">
        <v>320</v>
      </c>
      <c r="G39" s="23" t="s">
        <v>33</v>
      </c>
      <c r="H39" s="30"/>
      <c r="I39" s="23" t="s">
        <v>34</v>
      </c>
      <c r="J39" s="31">
        <f t="shared" si="2"/>
        <v>0</v>
      </c>
    </row>
    <row r="40" spans="1:10" x14ac:dyDescent="0.25">
      <c r="A40" s="20">
        <f t="shared" si="3"/>
        <v>35</v>
      </c>
      <c r="B40" s="21" t="s">
        <v>185</v>
      </c>
      <c r="C40" s="22" t="s">
        <v>198</v>
      </c>
      <c r="D40" s="22" t="s">
        <v>193</v>
      </c>
      <c r="E40" s="20" t="s">
        <v>48</v>
      </c>
      <c r="F40" s="20">
        <v>120</v>
      </c>
      <c r="G40" s="23" t="s">
        <v>33</v>
      </c>
      <c r="H40" s="30"/>
      <c r="I40" s="23" t="s">
        <v>34</v>
      </c>
      <c r="J40" s="31">
        <f t="shared" si="2"/>
        <v>0</v>
      </c>
    </row>
    <row r="41" spans="1:10" x14ac:dyDescent="0.25">
      <c r="A41" s="20">
        <f t="shared" si="3"/>
        <v>36</v>
      </c>
      <c r="B41" s="21" t="s">
        <v>186</v>
      </c>
      <c r="C41" s="22" t="s">
        <v>199</v>
      </c>
      <c r="D41" s="22" t="s">
        <v>194</v>
      </c>
      <c r="E41" s="20" t="s">
        <v>109</v>
      </c>
      <c r="F41" s="20">
        <v>10</v>
      </c>
      <c r="G41" s="23" t="s">
        <v>33</v>
      </c>
      <c r="H41" s="30"/>
      <c r="I41" s="23" t="s">
        <v>34</v>
      </c>
      <c r="J41" s="31">
        <f t="shared" si="2"/>
        <v>0</v>
      </c>
    </row>
    <row r="42" spans="1:10" x14ac:dyDescent="0.25">
      <c r="B42" s="14"/>
      <c r="C42" s="12"/>
      <c r="D42" s="12"/>
      <c r="E42" s="19"/>
      <c r="F42" s="19" t="s">
        <v>12</v>
      </c>
      <c r="G42" s="12"/>
      <c r="H42" s="27"/>
      <c r="I42" s="12"/>
      <c r="J42" s="32">
        <f>SUM(J20:J41)</f>
        <v>0</v>
      </c>
    </row>
    <row r="43" spans="1:10" x14ac:dyDescent="0.25">
      <c r="A43" s="19" t="s">
        <v>10</v>
      </c>
      <c r="B43" s="6" t="s">
        <v>13</v>
      </c>
      <c r="C43" s="12"/>
      <c r="D43" s="12"/>
      <c r="E43" s="19"/>
      <c r="F43" s="19"/>
      <c r="G43" s="12"/>
      <c r="H43" s="27"/>
      <c r="I43" s="12"/>
      <c r="J43" s="11"/>
    </row>
    <row r="44" spans="1:10" x14ac:dyDescent="0.25">
      <c r="A44" s="20">
        <f>A41+1</f>
        <v>37</v>
      </c>
      <c r="B44" s="21" t="s">
        <v>110</v>
      </c>
      <c r="C44" s="22" t="s">
        <v>152</v>
      </c>
      <c r="D44" s="22" t="s">
        <v>127</v>
      </c>
      <c r="E44" s="20" t="s">
        <v>52</v>
      </c>
      <c r="F44" s="20">
        <v>1400</v>
      </c>
      <c r="G44" s="23" t="s">
        <v>33</v>
      </c>
      <c r="H44" s="30"/>
      <c r="I44" s="23" t="s">
        <v>34</v>
      </c>
      <c r="J44" s="31">
        <f t="shared" ref="J44:J60" si="4">F44*H44</f>
        <v>0</v>
      </c>
    </row>
    <row r="45" spans="1:10" x14ac:dyDescent="0.25">
      <c r="A45" s="20">
        <f>A44+1</f>
        <v>38</v>
      </c>
      <c r="B45" s="21" t="s">
        <v>111</v>
      </c>
      <c r="C45" s="22" t="s">
        <v>152</v>
      </c>
      <c r="D45" s="22" t="s">
        <v>128</v>
      </c>
      <c r="E45" s="20" t="s">
        <v>52</v>
      </c>
      <c r="F45" s="20">
        <v>1950</v>
      </c>
      <c r="G45" s="23" t="s">
        <v>33</v>
      </c>
      <c r="H45" s="30"/>
      <c r="I45" s="23" t="s">
        <v>34</v>
      </c>
      <c r="J45" s="31">
        <f t="shared" si="4"/>
        <v>0</v>
      </c>
    </row>
    <row r="46" spans="1:10" x14ac:dyDescent="0.25">
      <c r="A46" s="20">
        <f t="shared" ref="A46:A60" si="5">A45+1</f>
        <v>39</v>
      </c>
      <c r="B46" s="21" t="s">
        <v>112</v>
      </c>
      <c r="C46" s="22" t="s">
        <v>152</v>
      </c>
      <c r="D46" s="22" t="s">
        <v>129</v>
      </c>
      <c r="E46" s="20" t="s">
        <v>47</v>
      </c>
      <c r="F46" s="20">
        <v>120</v>
      </c>
      <c r="G46" s="23" t="s">
        <v>33</v>
      </c>
      <c r="H46" s="30"/>
      <c r="I46" s="23" t="s">
        <v>34</v>
      </c>
      <c r="J46" s="31">
        <f t="shared" si="4"/>
        <v>0</v>
      </c>
    </row>
    <row r="47" spans="1:10" x14ac:dyDescent="0.25">
      <c r="A47" s="20">
        <f t="shared" si="5"/>
        <v>40</v>
      </c>
      <c r="B47" s="21" t="s">
        <v>113</v>
      </c>
      <c r="C47" s="22" t="s">
        <v>153</v>
      </c>
      <c r="D47" s="22" t="s">
        <v>130</v>
      </c>
      <c r="E47" s="20" t="s">
        <v>48</v>
      </c>
      <c r="F47" s="20">
        <v>1400</v>
      </c>
      <c r="G47" s="23" t="s">
        <v>33</v>
      </c>
      <c r="H47" s="30"/>
      <c r="I47" s="23" t="s">
        <v>34</v>
      </c>
      <c r="J47" s="31">
        <f t="shared" si="4"/>
        <v>0</v>
      </c>
    </row>
    <row r="48" spans="1:10" x14ac:dyDescent="0.25">
      <c r="A48" s="20">
        <f t="shared" si="5"/>
        <v>41</v>
      </c>
      <c r="B48" s="21" t="s">
        <v>114</v>
      </c>
      <c r="C48" s="22" t="s">
        <v>154</v>
      </c>
      <c r="D48" s="22" t="s">
        <v>131</v>
      </c>
      <c r="E48" s="20" t="s">
        <v>48</v>
      </c>
      <c r="F48" s="20">
        <v>588</v>
      </c>
      <c r="G48" s="23" t="s">
        <v>33</v>
      </c>
      <c r="H48" s="30"/>
      <c r="I48" s="23" t="s">
        <v>34</v>
      </c>
      <c r="J48" s="31">
        <f t="shared" si="4"/>
        <v>0</v>
      </c>
    </row>
    <row r="49" spans="1:10" x14ac:dyDescent="0.25">
      <c r="A49" s="20">
        <f t="shared" si="5"/>
        <v>42</v>
      </c>
      <c r="B49" s="21" t="s">
        <v>115</v>
      </c>
      <c r="C49" s="22" t="s">
        <v>154</v>
      </c>
      <c r="D49" s="22" t="s">
        <v>132</v>
      </c>
      <c r="E49" s="20" t="s">
        <v>48</v>
      </c>
      <c r="F49" s="20">
        <v>269</v>
      </c>
      <c r="G49" s="23" t="s">
        <v>33</v>
      </c>
      <c r="H49" s="30"/>
      <c r="I49" s="23" t="s">
        <v>34</v>
      </c>
      <c r="J49" s="31">
        <f t="shared" si="4"/>
        <v>0</v>
      </c>
    </row>
    <row r="50" spans="1:10" x14ac:dyDescent="0.25">
      <c r="A50" s="20">
        <f t="shared" si="5"/>
        <v>43</v>
      </c>
      <c r="B50" s="21" t="s">
        <v>116</v>
      </c>
      <c r="C50" s="22" t="s">
        <v>154</v>
      </c>
      <c r="D50" s="22" t="s">
        <v>133</v>
      </c>
      <c r="E50" s="20" t="s">
        <v>48</v>
      </c>
      <c r="F50" s="20">
        <v>195</v>
      </c>
      <c r="G50" s="23" t="s">
        <v>33</v>
      </c>
      <c r="H50" s="30"/>
      <c r="I50" s="23" t="s">
        <v>34</v>
      </c>
      <c r="J50" s="31">
        <f t="shared" si="4"/>
        <v>0</v>
      </c>
    </row>
    <row r="51" spans="1:10" x14ac:dyDescent="0.25">
      <c r="A51" s="20">
        <f t="shared" si="5"/>
        <v>44</v>
      </c>
      <c r="B51" s="21" t="s">
        <v>117</v>
      </c>
      <c r="C51" s="22" t="s">
        <v>154</v>
      </c>
      <c r="D51" s="22" t="s">
        <v>134</v>
      </c>
      <c r="E51" s="20" t="s">
        <v>48</v>
      </c>
      <c r="F51" s="20">
        <v>612</v>
      </c>
      <c r="G51" s="23" t="s">
        <v>33</v>
      </c>
      <c r="H51" s="30"/>
      <c r="I51" s="23" t="s">
        <v>34</v>
      </c>
      <c r="J51" s="31">
        <f t="shared" si="4"/>
        <v>0</v>
      </c>
    </row>
    <row r="52" spans="1:10" x14ac:dyDescent="0.25">
      <c r="A52" s="20">
        <f t="shared" si="5"/>
        <v>45</v>
      </c>
      <c r="B52" s="21" t="s">
        <v>118</v>
      </c>
      <c r="C52" s="22" t="s">
        <v>154</v>
      </c>
      <c r="D52" s="22" t="s">
        <v>135</v>
      </c>
      <c r="E52" s="20" t="s">
        <v>48</v>
      </c>
      <c r="F52" s="20">
        <v>571</v>
      </c>
      <c r="G52" s="23" t="s">
        <v>33</v>
      </c>
      <c r="H52" s="30"/>
      <c r="I52" s="23" t="s">
        <v>34</v>
      </c>
      <c r="J52" s="31">
        <f t="shared" si="4"/>
        <v>0</v>
      </c>
    </row>
    <row r="53" spans="1:10" x14ac:dyDescent="0.25">
      <c r="A53" s="20">
        <f t="shared" si="5"/>
        <v>46</v>
      </c>
      <c r="B53" s="21" t="s">
        <v>119</v>
      </c>
      <c r="C53" s="22" t="s">
        <v>154</v>
      </c>
      <c r="D53" s="22" t="s">
        <v>136</v>
      </c>
      <c r="E53" s="20" t="s">
        <v>48</v>
      </c>
      <c r="F53" s="20">
        <v>93</v>
      </c>
      <c r="G53" s="23" t="s">
        <v>33</v>
      </c>
      <c r="H53" s="30"/>
      <c r="I53" s="23" t="s">
        <v>34</v>
      </c>
      <c r="J53" s="31">
        <f t="shared" si="4"/>
        <v>0</v>
      </c>
    </row>
    <row r="54" spans="1:10" x14ac:dyDescent="0.25">
      <c r="A54" s="20">
        <f t="shared" si="5"/>
        <v>47</v>
      </c>
      <c r="B54" s="21" t="s">
        <v>120</v>
      </c>
      <c r="C54" s="22" t="s">
        <v>155</v>
      </c>
      <c r="D54" s="22" t="s">
        <v>137</v>
      </c>
      <c r="E54" s="20" t="s">
        <v>109</v>
      </c>
      <c r="F54" s="20">
        <v>12</v>
      </c>
      <c r="G54" s="23" t="s">
        <v>33</v>
      </c>
      <c r="H54" s="30"/>
      <c r="I54" s="23" t="s">
        <v>34</v>
      </c>
      <c r="J54" s="31">
        <f t="shared" si="4"/>
        <v>0</v>
      </c>
    </row>
    <row r="55" spans="1:10" x14ac:dyDescent="0.25">
      <c r="A55" s="20">
        <f t="shared" si="5"/>
        <v>48</v>
      </c>
      <c r="B55" s="21" t="s">
        <v>121</v>
      </c>
      <c r="C55" s="22" t="s">
        <v>155</v>
      </c>
      <c r="D55" s="22" t="s">
        <v>138</v>
      </c>
      <c r="E55" s="20" t="s">
        <v>109</v>
      </c>
      <c r="F55" s="20">
        <v>12</v>
      </c>
      <c r="G55" s="23" t="s">
        <v>33</v>
      </c>
      <c r="H55" s="30"/>
      <c r="I55" s="23" t="s">
        <v>34</v>
      </c>
      <c r="J55" s="31">
        <f t="shared" si="4"/>
        <v>0</v>
      </c>
    </row>
    <row r="56" spans="1:10" x14ac:dyDescent="0.25">
      <c r="A56" s="20">
        <f t="shared" si="5"/>
        <v>49</v>
      </c>
      <c r="B56" s="21" t="s">
        <v>122</v>
      </c>
      <c r="C56" s="22" t="s">
        <v>156</v>
      </c>
      <c r="D56" s="22" t="s">
        <v>139</v>
      </c>
      <c r="E56" s="20" t="s">
        <v>109</v>
      </c>
      <c r="F56" s="20">
        <v>4</v>
      </c>
      <c r="G56" s="23" t="s">
        <v>33</v>
      </c>
      <c r="H56" s="30"/>
      <c r="I56" s="23" t="s">
        <v>34</v>
      </c>
      <c r="J56" s="31">
        <f t="shared" si="4"/>
        <v>0</v>
      </c>
    </row>
    <row r="57" spans="1:10" x14ac:dyDescent="0.25">
      <c r="A57" s="20">
        <f t="shared" si="5"/>
        <v>50</v>
      </c>
      <c r="B57" s="21" t="s">
        <v>123</v>
      </c>
      <c r="C57" s="22" t="s">
        <v>156</v>
      </c>
      <c r="D57" s="22" t="s">
        <v>140</v>
      </c>
      <c r="E57" s="20" t="s">
        <v>109</v>
      </c>
      <c r="F57" s="20">
        <v>1</v>
      </c>
      <c r="G57" s="23" t="s">
        <v>33</v>
      </c>
      <c r="H57" s="30"/>
      <c r="I57" s="23" t="s">
        <v>34</v>
      </c>
      <c r="J57" s="31">
        <f t="shared" si="4"/>
        <v>0</v>
      </c>
    </row>
    <row r="58" spans="1:10" x14ac:dyDescent="0.25">
      <c r="A58" s="20">
        <f t="shared" si="5"/>
        <v>51</v>
      </c>
      <c r="B58" s="21" t="s">
        <v>124</v>
      </c>
      <c r="C58" s="22" t="s">
        <v>157</v>
      </c>
      <c r="D58" s="22" t="s">
        <v>141</v>
      </c>
      <c r="E58" s="20" t="s">
        <v>48</v>
      </c>
      <c r="F58" s="20">
        <v>6</v>
      </c>
      <c r="G58" s="23" t="s">
        <v>33</v>
      </c>
      <c r="H58" s="30"/>
      <c r="I58" s="23" t="s">
        <v>34</v>
      </c>
      <c r="J58" s="31">
        <f t="shared" si="4"/>
        <v>0</v>
      </c>
    </row>
    <row r="59" spans="1:10" x14ac:dyDescent="0.25">
      <c r="A59" s="20">
        <f t="shared" si="5"/>
        <v>52</v>
      </c>
      <c r="B59" s="21" t="s">
        <v>125</v>
      </c>
      <c r="C59" s="22" t="s">
        <v>158</v>
      </c>
      <c r="D59" s="22" t="s">
        <v>142</v>
      </c>
      <c r="E59" s="20" t="s">
        <v>109</v>
      </c>
      <c r="F59" s="20">
        <v>2</v>
      </c>
      <c r="G59" s="23" t="s">
        <v>33</v>
      </c>
      <c r="H59" s="30"/>
      <c r="I59" s="23" t="s">
        <v>34</v>
      </c>
      <c r="J59" s="31">
        <f t="shared" si="4"/>
        <v>0</v>
      </c>
    </row>
    <row r="60" spans="1:10" x14ac:dyDescent="0.25">
      <c r="A60" s="20">
        <f t="shared" si="5"/>
        <v>53</v>
      </c>
      <c r="B60" s="21" t="s">
        <v>126</v>
      </c>
      <c r="C60" s="22" t="s">
        <v>159</v>
      </c>
      <c r="D60" s="22" t="s">
        <v>143</v>
      </c>
      <c r="E60" s="20" t="s">
        <v>109</v>
      </c>
      <c r="F60" s="20">
        <v>20</v>
      </c>
      <c r="G60" s="23" t="s">
        <v>33</v>
      </c>
      <c r="H60" s="30"/>
      <c r="I60" s="23" t="s">
        <v>34</v>
      </c>
      <c r="J60" s="31">
        <f t="shared" si="4"/>
        <v>0</v>
      </c>
    </row>
    <row r="61" spans="1:10" x14ac:dyDescent="0.25">
      <c r="B61" s="14"/>
      <c r="C61" s="12"/>
      <c r="D61" s="12"/>
      <c r="E61" s="19"/>
      <c r="F61" s="19" t="s">
        <v>26</v>
      </c>
      <c r="G61" s="12"/>
      <c r="H61" s="27"/>
      <c r="I61" s="12"/>
      <c r="J61" s="32">
        <f>SUM(J44:J60)</f>
        <v>0</v>
      </c>
    </row>
    <row r="62" spans="1:10" x14ac:dyDescent="0.25">
      <c r="A62" s="19" t="s">
        <v>14</v>
      </c>
      <c r="B62" s="6" t="s">
        <v>16</v>
      </c>
      <c r="C62" s="12"/>
      <c r="D62" s="12"/>
      <c r="E62" s="19"/>
      <c r="F62" s="19"/>
      <c r="G62" s="12"/>
      <c r="H62" s="27"/>
      <c r="I62" s="12"/>
      <c r="J62" s="11"/>
    </row>
    <row r="63" spans="1:10" x14ac:dyDescent="0.25">
      <c r="A63" s="20">
        <f>A60+1</f>
        <v>54</v>
      </c>
      <c r="B63" s="21" t="s">
        <v>301</v>
      </c>
      <c r="C63" s="22" t="s">
        <v>471</v>
      </c>
      <c r="D63" s="22" t="s">
        <v>313</v>
      </c>
      <c r="E63" s="20" t="s">
        <v>48</v>
      </c>
      <c r="F63" s="20">
        <v>1450</v>
      </c>
      <c r="G63" s="23" t="s">
        <v>33</v>
      </c>
      <c r="H63" s="30"/>
      <c r="I63" s="23" t="s">
        <v>34</v>
      </c>
      <c r="J63" s="31">
        <f t="shared" ref="J63:J75" si="6">F63*H63</f>
        <v>0</v>
      </c>
    </row>
    <row r="64" spans="1:10" x14ac:dyDescent="0.25">
      <c r="A64" s="20">
        <f>A63+1</f>
        <v>55</v>
      </c>
      <c r="B64" s="21" t="s">
        <v>472</v>
      </c>
      <c r="C64" s="22" t="s">
        <v>471</v>
      </c>
      <c r="D64" s="22" t="s">
        <v>473</v>
      </c>
      <c r="E64" s="20" t="s">
        <v>48</v>
      </c>
      <c r="F64" s="20">
        <v>510</v>
      </c>
      <c r="G64" s="23" t="s">
        <v>33</v>
      </c>
      <c r="H64" s="30"/>
      <c r="I64" s="23"/>
      <c r="J64" s="31">
        <f t="shared" si="6"/>
        <v>0</v>
      </c>
    </row>
    <row r="65" spans="1:10" x14ac:dyDescent="0.25">
      <c r="A65" s="20">
        <f t="shared" ref="A65:A75" si="7">A64+1</f>
        <v>56</v>
      </c>
      <c r="B65" s="21" t="s">
        <v>302</v>
      </c>
      <c r="C65" s="22" t="s">
        <v>471</v>
      </c>
      <c r="D65" s="22" t="s">
        <v>314</v>
      </c>
      <c r="E65" s="20" t="s">
        <v>109</v>
      </c>
      <c r="F65" s="20">
        <v>8</v>
      </c>
      <c r="G65" s="23" t="s">
        <v>33</v>
      </c>
      <c r="H65" s="30"/>
      <c r="I65" s="23" t="s">
        <v>34</v>
      </c>
      <c r="J65" s="31">
        <f t="shared" si="6"/>
        <v>0</v>
      </c>
    </row>
    <row r="66" spans="1:10" x14ac:dyDescent="0.25">
      <c r="A66" s="20">
        <f t="shared" si="7"/>
        <v>57</v>
      </c>
      <c r="B66" s="21" t="s">
        <v>303</v>
      </c>
      <c r="C66" s="22" t="s">
        <v>471</v>
      </c>
      <c r="D66" s="22" t="s">
        <v>315</v>
      </c>
      <c r="E66" s="20" t="s">
        <v>109</v>
      </c>
      <c r="F66" s="20">
        <v>6</v>
      </c>
      <c r="G66" s="23" t="s">
        <v>33</v>
      </c>
      <c r="H66" s="30"/>
      <c r="I66" s="23" t="s">
        <v>34</v>
      </c>
      <c r="J66" s="31">
        <f t="shared" si="6"/>
        <v>0</v>
      </c>
    </row>
    <row r="67" spans="1:10" x14ac:dyDescent="0.25">
      <c r="A67" s="20">
        <f t="shared" si="7"/>
        <v>58</v>
      </c>
      <c r="B67" s="21" t="s">
        <v>304</v>
      </c>
      <c r="C67" s="22" t="s">
        <v>471</v>
      </c>
      <c r="D67" s="22" t="s">
        <v>316</v>
      </c>
      <c r="E67" s="20" t="s">
        <v>109</v>
      </c>
      <c r="F67" s="20">
        <v>1</v>
      </c>
      <c r="G67" s="23" t="s">
        <v>33</v>
      </c>
      <c r="H67" s="30"/>
      <c r="I67" s="23" t="s">
        <v>34</v>
      </c>
      <c r="J67" s="31">
        <f t="shared" si="6"/>
        <v>0</v>
      </c>
    </row>
    <row r="68" spans="1:10" x14ac:dyDescent="0.25">
      <c r="A68" s="20">
        <f t="shared" si="7"/>
        <v>59</v>
      </c>
      <c r="B68" s="21" t="s">
        <v>305</v>
      </c>
      <c r="C68" s="22" t="s">
        <v>471</v>
      </c>
      <c r="D68" s="22" t="s">
        <v>317</v>
      </c>
      <c r="E68" s="20" t="s">
        <v>109</v>
      </c>
      <c r="F68" s="20">
        <v>2</v>
      </c>
      <c r="G68" s="23" t="s">
        <v>33</v>
      </c>
      <c r="H68" s="30"/>
      <c r="I68" s="23" t="s">
        <v>34</v>
      </c>
      <c r="J68" s="31">
        <f t="shared" si="6"/>
        <v>0</v>
      </c>
    </row>
    <row r="69" spans="1:10" x14ac:dyDescent="0.25">
      <c r="A69" s="20">
        <f t="shared" si="7"/>
        <v>60</v>
      </c>
      <c r="B69" s="21" t="s">
        <v>306</v>
      </c>
      <c r="C69" s="22" t="s">
        <v>471</v>
      </c>
      <c r="D69" s="22" t="s">
        <v>318</v>
      </c>
      <c r="E69" s="20" t="s">
        <v>109</v>
      </c>
      <c r="F69" s="20">
        <v>1</v>
      </c>
      <c r="G69" s="23" t="s">
        <v>33</v>
      </c>
      <c r="H69" s="30"/>
      <c r="I69" s="23" t="s">
        <v>34</v>
      </c>
      <c r="J69" s="31">
        <f t="shared" si="6"/>
        <v>0</v>
      </c>
    </row>
    <row r="70" spans="1:10" x14ac:dyDescent="0.25">
      <c r="A70" s="20">
        <f t="shared" si="7"/>
        <v>61</v>
      </c>
      <c r="B70" s="21" t="s">
        <v>307</v>
      </c>
      <c r="C70" s="22" t="s">
        <v>471</v>
      </c>
      <c r="D70" s="22" t="s">
        <v>319</v>
      </c>
      <c r="E70" s="20" t="s">
        <v>109</v>
      </c>
      <c r="F70" s="20">
        <v>14</v>
      </c>
      <c r="G70" s="23" t="s">
        <v>33</v>
      </c>
      <c r="H70" s="30"/>
      <c r="I70" s="23" t="s">
        <v>34</v>
      </c>
      <c r="J70" s="31">
        <f t="shared" si="6"/>
        <v>0</v>
      </c>
    </row>
    <row r="71" spans="1:10" x14ac:dyDescent="0.25">
      <c r="A71" s="20">
        <f t="shared" si="7"/>
        <v>62</v>
      </c>
      <c r="B71" s="21" t="s">
        <v>308</v>
      </c>
      <c r="C71" s="22" t="s">
        <v>471</v>
      </c>
      <c r="D71" s="22" t="s">
        <v>320</v>
      </c>
      <c r="E71" s="20" t="s">
        <v>109</v>
      </c>
      <c r="F71" s="20">
        <v>3</v>
      </c>
      <c r="G71" s="23" t="s">
        <v>33</v>
      </c>
      <c r="H71" s="30"/>
      <c r="I71" s="23" t="s">
        <v>34</v>
      </c>
      <c r="J71" s="31">
        <f t="shared" si="6"/>
        <v>0</v>
      </c>
    </row>
    <row r="72" spans="1:10" x14ac:dyDescent="0.25">
      <c r="A72" s="20">
        <f t="shared" si="7"/>
        <v>63</v>
      </c>
      <c r="B72" s="21" t="s">
        <v>309</v>
      </c>
      <c r="C72" s="22" t="s">
        <v>471</v>
      </c>
      <c r="D72" s="22" t="s">
        <v>321</v>
      </c>
      <c r="E72" s="20" t="s">
        <v>109</v>
      </c>
      <c r="F72" s="20">
        <v>2</v>
      </c>
      <c r="G72" s="23" t="s">
        <v>33</v>
      </c>
      <c r="H72" s="30"/>
      <c r="I72" s="23" t="s">
        <v>34</v>
      </c>
      <c r="J72" s="31">
        <f t="shared" si="6"/>
        <v>0</v>
      </c>
    </row>
    <row r="73" spans="1:10" x14ac:dyDescent="0.25">
      <c r="A73" s="20">
        <f t="shared" si="7"/>
        <v>64</v>
      </c>
      <c r="B73" s="21" t="s">
        <v>310</v>
      </c>
      <c r="C73" s="22" t="s">
        <v>471</v>
      </c>
      <c r="D73" s="22" t="s">
        <v>322</v>
      </c>
      <c r="E73" s="20" t="s">
        <v>109</v>
      </c>
      <c r="F73" s="20">
        <v>3</v>
      </c>
      <c r="G73" s="23" t="s">
        <v>33</v>
      </c>
      <c r="H73" s="30"/>
      <c r="I73" s="23" t="s">
        <v>34</v>
      </c>
      <c r="J73" s="31">
        <f t="shared" si="6"/>
        <v>0</v>
      </c>
    </row>
    <row r="74" spans="1:10" x14ac:dyDescent="0.25">
      <c r="A74" s="20">
        <f t="shared" si="7"/>
        <v>65</v>
      </c>
      <c r="B74" s="21" t="s">
        <v>311</v>
      </c>
      <c r="C74" s="22" t="s">
        <v>471</v>
      </c>
      <c r="D74" s="22" t="s">
        <v>323</v>
      </c>
      <c r="E74" s="20" t="s">
        <v>109</v>
      </c>
      <c r="F74" s="20">
        <v>1</v>
      </c>
      <c r="G74" s="23" t="s">
        <v>33</v>
      </c>
      <c r="H74" s="30"/>
      <c r="I74" s="23" t="s">
        <v>34</v>
      </c>
      <c r="J74" s="31">
        <f t="shared" si="6"/>
        <v>0</v>
      </c>
    </row>
    <row r="75" spans="1:10" x14ac:dyDescent="0.25">
      <c r="A75" s="20">
        <f t="shared" si="7"/>
        <v>66</v>
      </c>
      <c r="B75" s="21" t="s">
        <v>312</v>
      </c>
      <c r="C75" s="22" t="s">
        <v>471</v>
      </c>
      <c r="D75" s="22" t="s">
        <v>324</v>
      </c>
      <c r="E75" s="20" t="s">
        <v>109</v>
      </c>
      <c r="F75" s="20">
        <v>5</v>
      </c>
      <c r="G75" s="23" t="s">
        <v>33</v>
      </c>
      <c r="H75" s="30"/>
      <c r="I75" s="23" t="s">
        <v>34</v>
      </c>
      <c r="J75" s="31">
        <f t="shared" si="6"/>
        <v>0</v>
      </c>
    </row>
    <row r="76" spans="1:10" x14ac:dyDescent="0.25">
      <c r="B76" s="14"/>
      <c r="C76" s="12"/>
      <c r="D76" s="12"/>
      <c r="E76" s="19"/>
      <c r="F76" s="19" t="s">
        <v>27</v>
      </c>
      <c r="G76" s="12"/>
      <c r="H76" s="27"/>
      <c r="I76" s="12"/>
      <c r="J76" s="32">
        <f>SUM(J63:J75)</f>
        <v>0</v>
      </c>
    </row>
    <row r="77" spans="1:10" x14ac:dyDescent="0.25">
      <c r="A77" s="19" t="s">
        <v>15</v>
      </c>
      <c r="B77" s="6" t="s">
        <v>17</v>
      </c>
      <c r="C77" s="12"/>
      <c r="D77" s="12"/>
      <c r="E77" s="19"/>
      <c r="F77" s="19"/>
      <c r="G77" s="12"/>
      <c r="H77" s="27"/>
      <c r="I77" s="12"/>
      <c r="J77" s="11"/>
    </row>
    <row r="78" spans="1:10" x14ac:dyDescent="0.25">
      <c r="A78" s="20">
        <f>A75+1</f>
        <v>67</v>
      </c>
      <c r="B78" s="21" t="s">
        <v>289</v>
      </c>
      <c r="C78" s="22" t="s">
        <v>51</v>
      </c>
      <c r="D78" s="22" t="s">
        <v>295</v>
      </c>
      <c r="E78" s="20" t="s">
        <v>52</v>
      </c>
      <c r="F78" s="20">
        <v>10</v>
      </c>
      <c r="G78" s="23" t="s">
        <v>33</v>
      </c>
      <c r="H78" s="30"/>
      <c r="I78" s="23" t="s">
        <v>34</v>
      </c>
      <c r="J78" s="31">
        <f t="shared" ref="J78:J83" si="8">F78*H78</f>
        <v>0</v>
      </c>
    </row>
    <row r="79" spans="1:10" x14ac:dyDescent="0.25">
      <c r="A79" s="20">
        <f>A78+1</f>
        <v>68</v>
      </c>
      <c r="B79" s="21" t="s">
        <v>290</v>
      </c>
      <c r="C79" s="22" t="s">
        <v>471</v>
      </c>
      <c r="D79" s="22" t="s">
        <v>296</v>
      </c>
      <c r="E79" s="20" t="s">
        <v>48</v>
      </c>
      <c r="F79" s="20">
        <v>1040</v>
      </c>
      <c r="G79" s="23" t="s">
        <v>33</v>
      </c>
      <c r="H79" s="30"/>
      <c r="I79" s="23" t="s">
        <v>34</v>
      </c>
      <c r="J79" s="31">
        <f t="shared" si="8"/>
        <v>0</v>
      </c>
    </row>
    <row r="80" spans="1:10" x14ac:dyDescent="0.25">
      <c r="A80" s="20">
        <f t="shared" ref="A80:A83" si="9">A79+1</f>
        <v>69</v>
      </c>
      <c r="B80" s="21" t="s">
        <v>291</v>
      </c>
      <c r="C80" s="22" t="s">
        <v>471</v>
      </c>
      <c r="D80" s="22" t="s">
        <v>297</v>
      </c>
      <c r="E80" s="20" t="s">
        <v>109</v>
      </c>
      <c r="F80" s="20">
        <v>5</v>
      </c>
      <c r="G80" s="23" t="s">
        <v>33</v>
      </c>
      <c r="H80" s="30"/>
      <c r="I80" s="23" t="s">
        <v>34</v>
      </c>
      <c r="J80" s="31">
        <f t="shared" si="8"/>
        <v>0</v>
      </c>
    </row>
    <row r="81" spans="1:10" x14ac:dyDescent="0.25">
      <c r="A81" s="20">
        <f t="shared" si="9"/>
        <v>70</v>
      </c>
      <c r="B81" s="21" t="s">
        <v>292</v>
      </c>
      <c r="C81" s="22" t="s">
        <v>471</v>
      </c>
      <c r="D81" s="22" t="s">
        <v>298</v>
      </c>
      <c r="E81" s="20" t="s">
        <v>109</v>
      </c>
      <c r="F81" s="20">
        <v>1</v>
      </c>
      <c r="G81" s="23" t="s">
        <v>33</v>
      </c>
      <c r="H81" s="30"/>
      <c r="I81" s="23" t="s">
        <v>34</v>
      </c>
      <c r="J81" s="31">
        <f t="shared" si="8"/>
        <v>0</v>
      </c>
    </row>
    <row r="82" spans="1:10" x14ac:dyDescent="0.25">
      <c r="A82" s="20">
        <f t="shared" si="9"/>
        <v>71</v>
      </c>
      <c r="B82" s="21" t="s">
        <v>293</v>
      </c>
      <c r="C82" s="22" t="s">
        <v>471</v>
      </c>
      <c r="D82" s="22" t="s">
        <v>299</v>
      </c>
      <c r="E82" s="20" t="s">
        <v>109</v>
      </c>
      <c r="F82" s="20">
        <v>12</v>
      </c>
      <c r="G82" s="23" t="s">
        <v>33</v>
      </c>
      <c r="H82" s="30"/>
      <c r="I82" s="23" t="s">
        <v>34</v>
      </c>
      <c r="J82" s="31">
        <f t="shared" si="8"/>
        <v>0</v>
      </c>
    </row>
    <row r="83" spans="1:10" x14ac:dyDescent="0.25">
      <c r="A83" s="20">
        <f t="shared" si="9"/>
        <v>72</v>
      </c>
      <c r="B83" s="21" t="s">
        <v>294</v>
      </c>
      <c r="C83" s="22" t="s">
        <v>471</v>
      </c>
      <c r="D83" s="22" t="s">
        <v>300</v>
      </c>
      <c r="E83" s="20" t="s">
        <v>109</v>
      </c>
      <c r="F83" s="20">
        <v>1</v>
      </c>
      <c r="G83" s="23" t="s">
        <v>33</v>
      </c>
      <c r="H83" s="30"/>
      <c r="I83" s="23" t="s">
        <v>34</v>
      </c>
      <c r="J83" s="31">
        <f t="shared" si="8"/>
        <v>0</v>
      </c>
    </row>
    <row r="84" spans="1:10" x14ac:dyDescent="0.25">
      <c r="B84" s="14"/>
      <c r="C84" s="12"/>
      <c r="D84" s="12"/>
      <c r="E84" s="19"/>
      <c r="F84" s="19" t="s">
        <v>28</v>
      </c>
      <c r="G84" s="12"/>
      <c r="H84" s="27"/>
      <c r="I84" s="12"/>
      <c r="J84" s="32">
        <f>SUM(J78:J83)</f>
        <v>0</v>
      </c>
    </row>
    <row r="85" spans="1:10" x14ac:dyDescent="0.25">
      <c r="A85" s="19" t="s">
        <v>20</v>
      </c>
      <c r="B85" s="6" t="s">
        <v>18</v>
      </c>
      <c r="C85" s="12"/>
      <c r="D85" s="12"/>
      <c r="E85" s="19"/>
      <c r="F85" s="19"/>
      <c r="G85" s="12"/>
      <c r="H85" s="27"/>
      <c r="I85" s="12"/>
      <c r="J85" s="11"/>
    </row>
    <row r="86" spans="1:10" x14ac:dyDescent="0.25">
      <c r="A86" s="20">
        <f>A83+1</f>
        <v>73</v>
      </c>
      <c r="B86" s="21" t="s">
        <v>200</v>
      </c>
      <c r="C86" s="22" t="s">
        <v>280</v>
      </c>
      <c r="D86" s="22" t="s">
        <v>240</v>
      </c>
      <c r="E86" s="20" t="s">
        <v>109</v>
      </c>
      <c r="F86" s="20">
        <v>26</v>
      </c>
      <c r="G86" s="23" t="s">
        <v>33</v>
      </c>
      <c r="H86" s="30"/>
      <c r="I86" s="23" t="s">
        <v>34</v>
      </c>
      <c r="J86" s="31">
        <f t="shared" ref="J86:J125" si="10">F86*H86</f>
        <v>0</v>
      </c>
    </row>
    <row r="87" spans="1:10" x14ac:dyDescent="0.25">
      <c r="A87" s="20">
        <f>A86+1</f>
        <v>74</v>
      </c>
      <c r="B87" s="21" t="s">
        <v>201</v>
      </c>
      <c r="C87" s="22" t="s">
        <v>280</v>
      </c>
      <c r="D87" s="22" t="s">
        <v>241</v>
      </c>
      <c r="E87" s="20" t="s">
        <v>109</v>
      </c>
      <c r="F87" s="20">
        <v>1</v>
      </c>
      <c r="G87" s="23" t="s">
        <v>33</v>
      </c>
      <c r="H87" s="30"/>
      <c r="I87" s="23" t="s">
        <v>34</v>
      </c>
      <c r="J87" s="31">
        <f t="shared" si="10"/>
        <v>0</v>
      </c>
    </row>
    <row r="88" spans="1:10" x14ac:dyDescent="0.25">
      <c r="A88" s="20">
        <f t="shared" ref="A88:A125" si="11">A87+1</f>
        <v>75</v>
      </c>
      <c r="B88" s="21" t="s">
        <v>202</v>
      </c>
      <c r="C88" s="22" t="s">
        <v>280</v>
      </c>
      <c r="D88" s="22" t="s">
        <v>242</v>
      </c>
      <c r="E88" s="20" t="s">
        <v>109</v>
      </c>
      <c r="F88" s="20">
        <v>3</v>
      </c>
      <c r="G88" s="23" t="s">
        <v>33</v>
      </c>
      <c r="H88" s="30"/>
      <c r="I88" s="23" t="s">
        <v>34</v>
      </c>
      <c r="J88" s="31">
        <f t="shared" si="10"/>
        <v>0</v>
      </c>
    </row>
    <row r="89" spans="1:10" x14ac:dyDescent="0.25">
      <c r="A89" s="20">
        <f t="shared" si="11"/>
        <v>76</v>
      </c>
      <c r="B89" s="21" t="s">
        <v>203</v>
      </c>
      <c r="C89" s="22" t="s">
        <v>280</v>
      </c>
      <c r="D89" s="22" t="s">
        <v>243</v>
      </c>
      <c r="E89" s="20" t="s">
        <v>109</v>
      </c>
      <c r="F89" s="20">
        <v>5</v>
      </c>
      <c r="G89" s="23" t="s">
        <v>33</v>
      </c>
      <c r="H89" s="30"/>
      <c r="I89" s="23" t="s">
        <v>34</v>
      </c>
      <c r="J89" s="31">
        <f t="shared" si="10"/>
        <v>0</v>
      </c>
    </row>
    <row r="90" spans="1:10" x14ac:dyDescent="0.25">
      <c r="A90" s="20">
        <f t="shared" si="11"/>
        <v>77</v>
      </c>
      <c r="B90" s="21" t="s">
        <v>204</v>
      </c>
      <c r="C90" s="22" t="s">
        <v>280</v>
      </c>
      <c r="D90" s="22" t="s">
        <v>244</v>
      </c>
      <c r="E90" s="20" t="s">
        <v>109</v>
      </c>
      <c r="F90" s="20">
        <v>5</v>
      </c>
      <c r="G90" s="23" t="s">
        <v>33</v>
      </c>
      <c r="H90" s="30"/>
      <c r="I90" s="23" t="s">
        <v>34</v>
      </c>
      <c r="J90" s="31">
        <f t="shared" si="10"/>
        <v>0</v>
      </c>
    </row>
    <row r="91" spans="1:10" x14ac:dyDescent="0.25">
      <c r="A91" s="20">
        <f t="shared" si="11"/>
        <v>78</v>
      </c>
      <c r="B91" s="21" t="s">
        <v>205</v>
      </c>
      <c r="C91" s="22" t="s">
        <v>281</v>
      </c>
      <c r="D91" s="22" t="s">
        <v>245</v>
      </c>
      <c r="E91" s="20" t="s">
        <v>109</v>
      </c>
      <c r="F91" s="20">
        <v>20</v>
      </c>
      <c r="G91" s="23" t="s">
        <v>33</v>
      </c>
      <c r="H91" s="30"/>
      <c r="I91" s="23" t="s">
        <v>34</v>
      </c>
      <c r="J91" s="31">
        <f t="shared" si="10"/>
        <v>0</v>
      </c>
    </row>
    <row r="92" spans="1:10" x14ac:dyDescent="0.25">
      <c r="A92" s="20">
        <f t="shared" si="11"/>
        <v>79</v>
      </c>
      <c r="B92" s="21" t="s">
        <v>206</v>
      </c>
      <c r="C92" s="22" t="s">
        <v>284</v>
      </c>
      <c r="D92" s="22" t="s">
        <v>246</v>
      </c>
      <c r="E92" s="20" t="s">
        <v>48</v>
      </c>
      <c r="F92" s="20">
        <v>2138</v>
      </c>
      <c r="G92" s="23" t="s">
        <v>33</v>
      </c>
      <c r="H92" s="30"/>
      <c r="I92" s="23" t="s">
        <v>34</v>
      </c>
      <c r="J92" s="31">
        <f t="shared" si="10"/>
        <v>0</v>
      </c>
    </row>
    <row r="93" spans="1:10" x14ac:dyDescent="0.25">
      <c r="A93" s="20">
        <f t="shared" si="11"/>
        <v>80</v>
      </c>
      <c r="B93" s="21" t="s">
        <v>207</v>
      </c>
      <c r="C93" s="22" t="s">
        <v>284</v>
      </c>
      <c r="D93" s="22" t="s">
        <v>247</v>
      </c>
      <c r="E93" s="20" t="s">
        <v>48</v>
      </c>
      <c r="F93" s="20">
        <v>320</v>
      </c>
      <c r="G93" s="23" t="s">
        <v>33</v>
      </c>
      <c r="H93" s="30"/>
      <c r="I93" s="23" t="s">
        <v>34</v>
      </c>
      <c r="J93" s="31">
        <f t="shared" si="10"/>
        <v>0</v>
      </c>
    </row>
    <row r="94" spans="1:10" x14ac:dyDescent="0.25">
      <c r="A94" s="20">
        <f t="shared" si="11"/>
        <v>81</v>
      </c>
      <c r="B94" s="21" t="s">
        <v>208</v>
      </c>
      <c r="C94" s="22" t="s">
        <v>284</v>
      </c>
      <c r="D94" s="22" t="s">
        <v>248</v>
      </c>
      <c r="E94" s="20" t="s">
        <v>48</v>
      </c>
      <c r="F94" s="20">
        <v>1538</v>
      </c>
      <c r="G94" s="23" t="s">
        <v>33</v>
      </c>
      <c r="H94" s="30"/>
      <c r="I94" s="23" t="s">
        <v>34</v>
      </c>
      <c r="J94" s="31">
        <f t="shared" si="10"/>
        <v>0</v>
      </c>
    </row>
    <row r="95" spans="1:10" x14ac:dyDescent="0.25">
      <c r="A95" s="20">
        <f t="shared" si="11"/>
        <v>82</v>
      </c>
      <c r="B95" s="21" t="s">
        <v>209</v>
      </c>
      <c r="C95" s="22" t="s">
        <v>284</v>
      </c>
      <c r="D95" s="22" t="s">
        <v>249</v>
      </c>
      <c r="E95" s="20" t="s">
        <v>48</v>
      </c>
      <c r="F95" s="20">
        <v>6922</v>
      </c>
      <c r="G95" s="23" t="s">
        <v>33</v>
      </c>
      <c r="H95" s="30"/>
      <c r="I95" s="23" t="s">
        <v>34</v>
      </c>
      <c r="J95" s="31">
        <f t="shared" si="10"/>
        <v>0</v>
      </c>
    </row>
    <row r="96" spans="1:10" x14ac:dyDescent="0.25">
      <c r="A96" s="20">
        <f t="shared" si="11"/>
        <v>83</v>
      </c>
      <c r="B96" s="21" t="s">
        <v>210</v>
      </c>
      <c r="C96" s="22" t="s">
        <v>287</v>
      </c>
      <c r="D96" s="22" t="s">
        <v>250</v>
      </c>
      <c r="E96" s="20" t="s">
        <v>48</v>
      </c>
      <c r="F96" s="20">
        <v>1025</v>
      </c>
      <c r="G96" s="23" t="s">
        <v>33</v>
      </c>
      <c r="H96" s="30"/>
      <c r="I96" s="23" t="s">
        <v>34</v>
      </c>
      <c r="J96" s="31">
        <f t="shared" si="10"/>
        <v>0</v>
      </c>
    </row>
    <row r="97" spans="1:10" x14ac:dyDescent="0.25">
      <c r="A97" s="20">
        <f t="shared" si="11"/>
        <v>84</v>
      </c>
      <c r="B97" s="21" t="s">
        <v>211</v>
      </c>
      <c r="C97" s="22" t="s">
        <v>287</v>
      </c>
      <c r="D97" s="22" t="s">
        <v>251</v>
      </c>
      <c r="E97" s="20" t="s">
        <v>48</v>
      </c>
      <c r="F97" s="20">
        <v>108</v>
      </c>
      <c r="G97" s="23" t="s">
        <v>33</v>
      </c>
      <c r="H97" s="30"/>
      <c r="I97" s="23" t="s">
        <v>34</v>
      </c>
      <c r="J97" s="31">
        <f t="shared" si="10"/>
        <v>0</v>
      </c>
    </row>
    <row r="98" spans="1:10" x14ac:dyDescent="0.25">
      <c r="A98" s="20">
        <f t="shared" si="11"/>
        <v>85</v>
      </c>
      <c r="B98" s="21" t="s">
        <v>212</v>
      </c>
      <c r="C98" s="22" t="s">
        <v>287</v>
      </c>
      <c r="D98" s="22" t="s">
        <v>252</v>
      </c>
      <c r="E98" s="20" t="s">
        <v>48</v>
      </c>
      <c r="F98" s="20">
        <v>700</v>
      </c>
      <c r="G98" s="23" t="s">
        <v>33</v>
      </c>
      <c r="H98" s="30"/>
      <c r="I98" s="23" t="s">
        <v>34</v>
      </c>
      <c r="J98" s="31">
        <f t="shared" si="10"/>
        <v>0</v>
      </c>
    </row>
    <row r="99" spans="1:10" x14ac:dyDescent="0.25">
      <c r="A99" s="20">
        <f t="shared" si="11"/>
        <v>86</v>
      </c>
      <c r="B99" s="21" t="s">
        <v>213</v>
      </c>
      <c r="C99" s="22" t="s">
        <v>287</v>
      </c>
      <c r="D99" s="22" t="s">
        <v>253</v>
      </c>
      <c r="E99" s="20" t="s">
        <v>48</v>
      </c>
      <c r="F99" s="20">
        <v>377</v>
      </c>
      <c r="G99" s="23" t="s">
        <v>33</v>
      </c>
      <c r="H99" s="30"/>
      <c r="I99" s="23" t="s">
        <v>34</v>
      </c>
      <c r="J99" s="31">
        <f t="shared" si="10"/>
        <v>0</v>
      </c>
    </row>
    <row r="100" spans="1:10" x14ac:dyDescent="0.25">
      <c r="A100" s="20">
        <f t="shared" si="11"/>
        <v>87</v>
      </c>
      <c r="B100" s="21" t="s">
        <v>214</v>
      </c>
      <c r="C100" s="22" t="s">
        <v>287</v>
      </c>
      <c r="D100" s="22" t="s">
        <v>254</v>
      </c>
      <c r="E100" s="20" t="s">
        <v>48</v>
      </c>
      <c r="F100" s="20">
        <v>470</v>
      </c>
      <c r="G100" s="23" t="s">
        <v>33</v>
      </c>
      <c r="H100" s="30"/>
      <c r="I100" s="23" t="s">
        <v>34</v>
      </c>
      <c r="J100" s="31">
        <f t="shared" si="10"/>
        <v>0</v>
      </c>
    </row>
    <row r="101" spans="1:10" x14ac:dyDescent="0.25">
      <c r="A101" s="20">
        <f t="shared" si="11"/>
        <v>88</v>
      </c>
      <c r="B101" s="21" t="s">
        <v>215</v>
      </c>
      <c r="C101" s="22" t="s">
        <v>287</v>
      </c>
      <c r="D101" s="22" t="s">
        <v>255</v>
      </c>
      <c r="E101" s="20" t="s">
        <v>109</v>
      </c>
      <c r="F101" s="20">
        <v>3</v>
      </c>
      <c r="G101" s="23" t="s">
        <v>33</v>
      </c>
      <c r="H101" s="30"/>
      <c r="I101" s="23" t="s">
        <v>34</v>
      </c>
      <c r="J101" s="31">
        <f t="shared" si="10"/>
        <v>0</v>
      </c>
    </row>
    <row r="102" spans="1:10" x14ac:dyDescent="0.25">
      <c r="A102" s="20">
        <f t="shared" si="11"/>
        <v>89</v>
      </c>
      <c r="B102" s="21" t="s">
        <v>216</v>
      </c>
      <c r="C102" s="22" t="s">
        <v>287</v>
      </c>
      <c r="D102" s="22" t="s">
        <v>256</v>
      </c>
      <c r="E102" s="20" t="s">
        <v>109</v>
      </c>
      <c r="F102" s="20">
        <v>3</v>
      </c>
      <c r="G102" s="23" t="s">
        <v>33</v>
      </c>
      <c r="H102" s="30"/>
      <c r="I102" s="23" t="s">
        <v>34</v>
      </c>
      <c r="J102" s="31">
        <f t="shared" si="10"/>
        <v>0</v>
      </c>
    </row>
    <row r="103" spans="1:10" x14ac:dyDescent="0.25">
      <c r="A103" s="20">
        <f t="shared" si="11"/>
        <v>90</v>
      </c>
      <c r="B103" s="21" t="s">
        <v>217</v>
      </c>
      <c r="C103" s="22" t="s">
        <v>287</v>
      </c>
      <c r="D103" s="22" t="s">
        <v>257</v>
      </c>
      <c r="E103" s="20" t="s">
        <v>109</v>
      </c>
      <c r="F103" s="20">
        <v>5</v>
      </c>
      <c r="G103" s="23" t="s">
        <v>33</v>
      </c>
      <c r="H103" s="30"/>
      <c r="I103" s="23" t="s">
        <v>34</v>
      </c>
      <c r="J103" s="31">
        <f t="shared" si="10"/>
        <v>0</v>
      </c>
    </row>
    <row r="104" spans="1:10" x14ac:dyDescent="0.25">
      <c r="A104" s="20">
        <f t="shared" si="11"/>
        <v>91</v>
      </c>
      <c r="B104" s="21" t="s">
        <v>218</v>
      </c>
      <c r="C104" s="22" t="s">
        <v>287</v>
      </c>
      <c r="D104" s="22" t="s">
        <v>258</v>
      </c>
      <c r="E104" s="20" t="s">
        <v>48</v>
      </c>
      <c r="F104" s="20">
        <v>725</v>
      </c>
      <c r="G104" s="23" t="s">
        <v>33</v>
      </c>
      <c r="H104" s="30"/>
      <c r="I104" s="23" t="s">
        <v>34</v>
      </c>
      <c r="J104" s="31">
        <f t="shared" si="10"/>
        <v>0</v>
      </c>
    </row>
    <row r="105" spans="1:10" x14ac:dyDescent="0.25">
      <c r="A105" s="20">
        <f t="shared" si="11"/>
        <v>92</v>
      </c>
      <c r="B105" s="21" t="s">
        <v>219</v>
      </c>
      <c r="C105" s="22" t="s">
        <v>287</v>
      </c>
      <c r="D105" s="22" t="s">
        <v>259</v>
      </c>
      <c r="E105" s="20" t="s">
        <v>48</v>
      </c>
      <c r="F105" s="20">
        <v>740</v>
      </c>
      <c r="G105" s="23" t="s">
        <v>33</v>
      </c>
      <c r="H105" s="30"/>
      <c r="I105" s="23" t="s">
        <v>34</v>
      </c>
      <c r="J105" s="31">
        <f t="shared" si="10"/>
        <v>0</v>
      </c>
    </row>
    <row r="106" spans="1:10" x14ac:dyDescent="0.25">
      <c r="A106" s="20">
        <f t="shared" si="11"/>
        <v>93</v>
      </c>
      <c r="B106" s="21" t="s">
        <v>220</v>
      </c>
      <c r="C106" s="22" t="s">
        <v>287</v>
      </c>
      <c r="D106" s="22" t="s">
        <v>260</v>
      </c>
      <c r="E106" s="20" t="s">
        <v>109</v>
      </c>
      <c r="F106" s="20">
        <v>2</v>
      </c>
      <c r="G106" s="23" t="s">
        <v>33</v>
      </c>
      <c r="H106" s="30"/>
      <c r="I106" s="23" t="s">
        <v>34</v>
      </c>
      <c r="J106" s="31">
        <f t="shared" si="10"/>
        <v>0</v>
      </c>
    </row>
    <row r="107" spans="1:10" x14ac:dyDescent="0.25">
      <c r="A107" s="20">
        <f t="shared" si="11"/>
        <v>94</v>
      </c>
      <c r="B107" s="21" t="s">
        <v>221</v>
      </c>
      <c r="C107" s="22" t="s">
        <v>287</v>
      </c>
      <c r="D107" s="22" t="s">
        <v>261</v>
      </c>
      <c r="E107" s="20" t="s">
        <v>48</v>
      </c>
      <c r="F107" s="20">
        <v>725</v>
      </c>
      <c r="G107" s="23" t="s">
        <v>33</v>
      </c>
      <c r="H107" s="30"/>
      <c r="I107" s="23" t="s">
        <v>34</v>
      </c>
      <c r="J107" s="31">
        <f t="shared" si="10"/>
        <v>0</v>
      </c>
    </row>
    <row r="108" spans="1:10" x14ac:dyDescent="0.25">
      <c r="A108" s="20">
        <f t="shared" si="11"/>
        <v>95</v>
      </c>
      <c r="B108" s="21" t="s">
        <v>222</v>
      </c>
      <c r="C108" s="22" t="s">
        <v>287</v>
      </c>
      <c r="D108" s="22" t="s">
        <v>262</v>
      </c>
      <c r="E108" s="20" t="s">
        <v>48</v>
      </c>
      <c r="F108" s="20">
        <v>1833</v>
      </c>
      <c r="G108" s="23" t="s">
        <v>33</v>
      </c>
      <c r="H108" s="30"/>
      <c r="I108" s="23" t="s">
        <v>34</v>
      </c>
      <c r="J108" s="31">
        <f t="shared" si="10"/>
        <v>0</v>
      </c>
    </row>
    <row r="109" spans="1:10" x14ac:dyDescent="0.25">
      <c r="A109" s="20">
        <f t="shared" si="11"/>
        <v>96</v>
      </c>
      <c r="B109" s="21" t="s">
        <v>223</v>
      </c>
      <c r="C109" s="22" t="s">
        <v>287</v>
      </c>
      <c r="D109" s="22" t="s">
        <v>263</v>
      </c>
      <c r="E109" s="20" t="s">
        <v>48</v>
      </c>
      <c r="F109" s="20">
        <v>377</v>
      </c>
      <c r="G109" s="23" t="s">
        <v>33</v>
      </c>
      <c r="H109" s="30"/>
      <c r="I109" s="23" t="s">
        <v>34</v>
      </c>
      <c r="J109" s="31">
        <f t="shared" si="10"/>
        <v>0</v>
      </c>
    </row>
    <row r="110" spans="1:10" x14ac:dyDescent="0.25">
      <c r="A110" s="20">
        <f t="shared" si="11"/>
        <v>97</v>
      </c>
      <c r="B110" s="21" t="s">
        <v>224</v>
      </c>
      <c r="C110" s="22" t="s">
        <v>287</v>
      </c>
      <c r="D110" s="22" t="s">
        <v>264</v>
      </c>
      <c r="E110" s="20" t="s">
        <v>48</v>
      </c>
      <c r="F110" s="20">
        <v>1210</v>
      </c>
      <c r="G110" s="23" t="s">
        <v>33</v>
      </c>
      <c r="H110" s="30"/>
      <c r="I110" s="23" t="s">
        <v>34</v>
      </c>
      <c r="J110" s="31">
        <f t="shared" si="10"/>
        <v>0</v>
      </c>
    </row>
    <row r="111" spans="1:10" x14ac:dyDescent="0.25">
      <c r="A111" s="20">
        <f t="shared" si="11"/>
        <v>98</v>
      </c>
      <c r="B111" s="21" t="s">
        <v>225</v>
      </c>
      <c r="C111" s="22" t="s">
        <v>287</v>
      </c>
      <c r="D111" s="22" t="s">
        <v>265</v>
      </c>
      <c r="E111" s="20" t="s">
        <v>109</v>
      </c>
      <c r="F111" s="20">
        <v>3</v>
      </c>
      <c r="G111" s="23" t="s">
        <v>33</v>
      </c>
      <c r="H111" s="30"/>
      <c r="I111" s="23" t="s">
        <v>34</v>
      </c>
      <c r="J111" s="31">
        <f t="shared" si="10"/>
        <v>0</v>
      </c>
    </row>
    <row r="112" spans="1:10" x14ac:dyDescent="0.25">
      <c r="A112" s="20">
        <f t="shared" si="11"/>
        <v>99</v>
      </c>
      <c r="B112" s="21" t="s">
        <v>226</v>
      </c>
      <c r="C112" s="22" t="s">
        <v>287</v>
      </c>
      <c r="D112" s="22" t="s">
        <v>266</v>
      </c>
      <c r="E112" s="20" t="s">
        <v>109</v>
      </c>
      <c r="F112" s="20">
        <v>5</v>
      </c>
      <c r="G112" s="23" t="s">
        <v>33</v>
      </c>
      <c r="H112" s="30"/>
      <c r="I112" s="23" t="s">
        <v>34</v>
      </c>
      <c r="J112" s="31">
        <f t="shared" si="10"/>
        <v>0</v>
      </c>
    </row>
    <row r="113" spans="1:10" x14ac:dyDescent="0.25">
      <c r="A113" s="20">
        <f t="shared" si="11"/>
        <v>100</v>
      </c>
      <c r="B113" s="21" t="s">
        <v>227</v>
      </c>
      <c r="C113" s="22" t="s">
        <v>287</v>
      </c>
      <c r="D113" s="22" t="s">
        <v>267</v>
      </c>
      <c r="E113" s="20" t="s">
        <v>109</v>
      </c>
      <c r="F113" s="20">
        <v>2</v>
      </c>
      <c r="G113" s="23" t="s">
        <v>33</v>
      </c>
      <c r="H113" s="30"/>
      <c r="I113" s="23" t="s">
        <v>34</v>
      </c>
      <c r="J113" s="31">
        <f t="shared" si="10"/>
        <v>0</v>
      </c>
    </row>
    <row r="114" spans="1:10" x14ac:dyDescent="0.25">
      <c r="A114" s="20">
        <f t="shared" si="11"/>
        <v>101</v>
      </c>
      <c r="B114" s="21" t="s">
        <v>228</v>
      </c>
      <c r="C114" s="22" t="s">
        <v>287</v>
      </c>
      <c r="D114" s="22" t="s">
        <v>268</v>
      </c>
      <c r="E114" s="20" t="s">
        <v>109</v>
      </c>
      <c r="F114" s="20">
        <v>3</v>
      </c>
      <c r="G114" s="23" t="s">
        <v>33</v>
      </c>
      <c r="H114" s="30"/>
      <c r="I114" s="23" t="s">
        <v>34</v>
      </c>
      <c r="J114" s="31">
        <f t="shared" si="10"/>
        <v>0</v>
      </c>
    </row>
    <row r="115" spans="1:10" x14ac:dyDescent="0.25">
      <c r="A115" s="20">
        <f t="shared" si="11"/>
        <v>102</v>
      </c>
      <c r="B115" s="21" t="s">
        <v>229</v>
      </c>
      <c r="C115" s="22" t="s">
        <v>285</v>
      </c>
      <c r="D115" s="22" t="s">
        <v>269</v>
      </c>
      <c r="E115" s="20" t="s">
        <v>109</v>
      </c>
      <c r="F115" s="20">
        <v>40</v>
      </c>
      <c r="G115" s="23" t="s">
        <v>33</v>
      </c>
      <c r="H115" s="30"/>
      <c r="I115" s="23" t="s">
        <v>34</v>
      </c>
      <c r="J115" s="31">
        <f t="shared" si="10"/>
        <v>0</v>
      </c>
    </row>
    <row r="116" spans="1:10" x14ac:dyDescent="0.25">
      <c r="A116" s="20">
        <f t="shared" si="11"/>
        <v>103</v>
      </c>
      <c r="B116" s="21" t="s">
        <v>230</v>
      </c>
      <c r="C116" s="22" t="s">
        <v>285</v>
      </c>
      <c r="D116" s="22" t="s">
        <v>270</v>
      </c>
      <c r="E116" s="20" t="s">
        <v>109</v>
      </c>
      <c r="F116" s="20">
        <v>81</v>
      </c>
      <c r="G116" s="23" t="s">
        <v>33</v>
      </c>
      <c r="H116" s="30"/>
      <c r="I116" s="23" t="s">
        <v>34</v>
      </c>
      <c r="J116" s="31">
        <f t="shared" si="10"/>
        <v>0</v>
      </c>
    </row>
    <row r="117" spans="1:10" x14ac:dyDescent="0.25">
      <c r="A117" s="20">
        <f t="shared" si="11"/>
        <v>104</v>
      </c>
      <c r="B117" s="21" t="s">
        <v>231</v>
      </c>
      <c r="C117" s="22" t="s">
        <v>288</v>
      </c>
      <c r="D117" s="22" t="s">
        <v>271</v>
      </c>
      <c r="E117" s="20" t="s">
        <v>48</v>
      </c>
      <c r="F117" s="20">
        <v>500</v>
      </c>
      <c r="G117" s="23" t="s">
        <v>33</v>
      </c>
      <c r="H117" s="30"/>
      <c r="I117" s="23" t="s">
        <v>34</v>
      </c>
      <c r="J117" s="31">
        <f t="shared" si="10"/>
        <v>0</v>
      </c>
    </row>
    <row r="118" spans="1:10" x14ac:dyDescent="0.25">
      <c r="A118" s="20">
        <f t="shared" si="11"/>
        <v>105</v>
      </c>
      <c r="B118" s="21" t="s">
        <v>232</v>
      </c>
      <c r="C118" s="22" t="s">
        <v>282</v>
      </c>
      <c r="D118" s="22" t="s">
        <v>272</v>
      </c>
      <c r="E118" s="20" t="s">
        <v>48</v>
      </c>
      <c r="F118" s="20">
        <v>725</v>
      </c>
      <c r="G118" s="23" t="s">
        <v>33</v>
      </c>
      <c r="H118" s="30"/>
      <c r="I118" s="23" t="s">
        <v>34</v>
      </c>
      <c r="J118" s="31">
        <f t="shared" si="10"/>
        <v>0</v>
      </c>
    </row>
    <row r="119" spans="1:10" x14ac:dyDescent="0.25">
      <c r="A119" s="20">
        <f t="shared" si="11"/>
        <v>106</v>
      </c>
      <c r="B119" s="21" t="s">
        <v>233</v>
      </c>
      <c r="C119" s="22" t="s">
        <v>282</v>
      </c>
      <c r="D119" s="22" t="s">
        <v>273</v>
      </c>
      <c r="E119" s="20" t="s">
        <v>48</v>
      </c>
      <c r="F119" s="20">
        <v>1833</v>
      </c>
      <c r="G119" s="23" t="s">
        <v>33</v>
      </c>
      <c r="H119" s="30"/>
      <c r="I119" s="23" t="s">
        <v>34</v>
      </c>
      <c r="J119" s="31">
        <f t="shared" si="10"/>
        <v>0</v>
      </c>
    </row>
    <row r="120" spans="1:10" x14ac:dyDescent="0.25">
      <c r="A120" s="20">
        <f t="shared" si="11"/>
        <v>107</v>
      </c>
      <c r="B120" s="21" t="s">
        <v>234</v>
      </c>
      <c r="C120" s="22" t="s">
        <v>282</v>
      </c>
      <c r="D120" s="22" t="s">
        <v>274</v>
      </c>
      <c r="E120" s="20" t="s">
        <v>48</v>
      </c>
      <c r="F120" s="20">
        <v>377</v>
      </c>
      <c r="G120" s="23" t="s">
        <v>33</v>
      </c>
      <c r="H120" s="30"/>
      <c r="I120" s="23" t="s">
        <v>34</v>
      </c>
      <c r="J120" s="31">
        <f t="shared" si="10"/>
        <v>0</v>
      </c>
    </row>
    <row r="121" spans="1:10" x14ac:dyDescent="0.25">
      <c r="A121" s="20">
        <f t="shared" si="11"/>
        <v>108</v>
      </c>
      <c r="B121" s="21" t="s">
        <v>235</v>
      </c>
      <c r="C121" s="22" t="s">
        <v>282</v>
      </c>
      <c r="D121" s="22" t="s">
        <v>275</v>
      </c>
      <c r="E121" s="20" t="s">
        <v>48</v>
      </c>
      <c r="F121" s="20">
        <v>1210</v>
      </c>
      <c r="G121" s="23" t="s">
        <v>33</v>
      </c>
      <c r="H121" s="30"/>
      <c r="I121" s="23" t="s">
        <v>34</v>
      </c>
      <c r="J121" s="31">
        <f t="shared" si="10"/>
        <v>0</v>
      </c>
    </row>
    <row r="122" spans="1:10" x14ac:dyDescent="0.25">
      <c r="A122" s="20">
        <f t="shared" si="11"/>
        <v>109</v>
      </c>
      <c r="B122" s="21" t="s">
        <v>236</v>
      </c>
      <c r="C122" s="22" t="s">
        <v>282</v>
      </c>
      <c r="D122" s="22" t="s">
        <v>276</v>
      </c>
      <c r="E122" s="20" t="s">
        <v>109</v>
      </c>
      <c r="F122" s="20">
        <v>3</v>
      </c>
      <c r="G122" s="23" t="s">
        <v>33</v>
      </c>
      <c r="H122" s="30"/>
      <c r="I122" s="23" t="s">
        <v>34</v>
      </c>
      <c r="J122" s="31">
        <f t="shared" si="10"/>
        <v>0</v>
      </c>
    </row>
    <row r="123" spans="1:10" x14ac:dyDescent="0.25">
      <c r="A123" s="20">
        <f t="shared" si="11"/>
        <v>110</v>
      </c>
      <c r="B123" s="21" t="s">
        <v>237</v>
      </c>
      <c r="C123" s="22" t="s">
        <v>282</v>
      </c>
      <c r="D123" s="22" t="s">
        <v>277</v>
      </c>
      <c r="E123" s="20" t="s">
        <v>109</v>
      </c>
      <c r="F123" s="20">
        <v>3</v>
      </c>
      <c r="G123" s="23" t="s">
        <v>33</v>
      </c>
      <c r="H123" s="30"/>
      <c r="I123" s="23" t="s">
        <v>34</v>
      </c>
      <c r="J123" s="31">
        <f t="shared" si="10"/>
        <v>0</v>
      </c>
    </row>
    <row r="124" spans="1:10" x14ac:dyDescent="0.25">
      <c r="A124" s="20">
        <f t="shared" si="11"/>
        <v>111</v>
      </c>
      <c r="B124" s="21" t="s">
        <v>238</v>
      </c>
      <c r="C124" s="22" t="s">
        <v>282</v>
      </c>
      <c r="D124" s="22" t="s">
        <v>278</v>
      </c>
      <c r="E124" s="20" t="s">
        <v>109</v>
      </c>
      <c r="F124" s="20">
        <v>5</v>
      </c>
      <c r="G124" s="23" t="s">
        <v>33</v>
      </c>
      <c r="H124" s="30"/>
      <c r="I124" s="23" t="s">
        <v>34</v>
      </c>
      <c r="J124" s="31">
        <f t="shared" si="10"/>
        <v>0</v>
      </c>
    </row>
    <row r="125" spans="1:10" x14ac:dyDescent="0.25">
      <c r="A125" s="20">
        <f t="shared" si="11"/>
        <v>112</v>
      </c>
      <c r="B125" s="21" t="s">
        <v>239</v>
      </c>
      <c r="C125" s="22" t="s">
        <v>282</v>
      </c>
      <c r="D125" s="22" t="s">
        <v>279</v>
      </c>
      <c r="E125" s="20" t="s">
        <v>109</v>
      </c>
      <c r="F125" s="20">
        <v>2</v>
      </c>
      <c r="G125" s="23" t="s">
        <v>33</v>
      </c>
      <c r="H125" s="30"/>
      <c r="I125" s="23" t="s">
        <v>34</v>
      </c>
      <c r="J125" s="31">
        <f t="shared" si="10"/>
        <v>0</v>
      </c>
    </row>
    <row r="126" spans="1:10" x14ac:dyDescent="0.25">
      <c r="B126" s="14"/>
      <c r="C126" s="12"/>
      <c r="D126" s="12"/>
      <c r="E126" s="19"/>
      <c r="F126" s="19" t="s">
        <v>29</v>
      </c>
      <c r="G126" s="12"/>
      <c r="H126" s="27"/>
      <c r="I126" s="12"/>
      <c r="J126" s="32">
        <f>SUM(J86:J125)</f>
        <v>0</v>
      </c>
    </row>
    <row r="127" spans="1:10" x14ac:dyDescent="0.25">
      <c r="A127" s="19" t="s">
        <v>21</v>
      </c>
      <c r="B127" s="6" t="s">
        <v>22</v>
      </c>
      <c r="C127" s="12"/>
      <c r="D127" s="12"/>
      <c r="E127" s="19"/>
      <c r="F127" s="19"/>
      <c r="G127" s="12"/>
      <c r="H127" s="27"/>
      <c r="I127" s="12"/>
      <c r="J127" s="11"/>
    </row>
    <row r="128" spans="1:10" x14ac:dyDescent="0.25">
      <c r="A128" s="20">
        <f>A125+1</f>
        <v>113</v>
      </c>
      <c r="B128" s="21" t="s">
        <v>160</v>
      </c>
      <c r="C128" s="22" t="s">
        <v>163</v>
      </c>
      <c r="D128" s="22" t="s">
        <v>162</v>
      </c>
      <c r="E128" s="20" t="s">
        <v>161</v>
      </c>
      <c r="F128" s="20">
        <v>9</v>
      </c>
      <c r="G128" s="23" t="s">
        <v>33</v>
      </c>
      <c r="H128" s="30"/>
      <c r="I128" s="23" t="s">
        <v>34</v>
      </c>
      <c r="J128" s="31">
        <f t="shared" ref="J128" si="12">F128*H128</f>
        <v>0</v>
      </c>
    </row>
    <row r="129" spans="1:10" x14ac:dyDescent="0.25">
      <c r="B129" s="14"/>
      <c r="C129" s="12"/>
      <c r="D129" s="12"/>
      <c r="E129" s="19"/>
      <c r="F129" s="19" t="s">
        <v>30</v>
      </c>
      <c r="G129" s="12"/>
      <c r="H129" s="27"/>
      <c r="I129" s="12"/>
      <c r="J129" s="32">
        <f>SUM(J128)</f>
        <v>0</v>
      </c>
    </row>
    <row r="130" spans="1:10" x14ac:dyDescent="0.25">
      <c r="A130" s="19" t="s">
        <v>23</v>
      </c>
      <c r="B130" s="15" t="s">
        <v>325</v>
      </c>
      <c r="C130" s="12"/>
      <c r="D130" s="12"/>
      <c r="E130" s="19"/>
      <c r="F130" s="19"/>
      <c r="G130" s="12"/>
      <c r="H130" s="27"/>
      <c r="I130" s="12"/>
      <c r="J130" s="11"/>
    </row>
    <row r="131" spans="1:10" x14ac:dyDescent="0.25">
      <c r="A131" s="20">
        <f>A128+1</f>
        <v>114</v>
      </c>
      <c r="B131" s="21" t="s">
        <v>326</v>
      </c>
      <c r="C131" s="22" t="s">
        <v>388</v>
      </c>
      <c r="D131" s="22" t="s">
        <v>358</v>
      </c>
      <c r="E131" s="20" t="s">
        <v>48</v>
      </c>
      <c r="F131" s="20">
        <v>39</v>
      </c>
      <c r="G131" s="23" t="s">
        <v>33</v>
      </c>
      <c r="H131" s="30"/>
      <c r="I131" s="23" t="s">
        <v>34</v>
      </c>
      <c r="J131" s="31">
        <f t="shared" ref="J131:J161" si="13">F131*H131</f>
        <v>0</v>
      </c>
    </row>
    <row r="132" spans="1:10" x14ac:dyDescent="0.25">
      <c r="A132" s="20">
        <f>A131+1</f>
        <v>115</v>
      </c>
      <c r="B132" s="21" t="s">
        <v>327</v>
      </c>
      <c r="C132" s="22" t="s">
        <v>389</v>
      </c>
      <c r="D132" s="22" t="s">
        <v>359</v>
      </c>
      <c r="E132" s="20" t="s">
        <v>48</v>
      </c>
      <c r="F132" s="20">
        <v>1525</v>
      </c>
      <c r="G132" s="23" t="s">
        <v>33</v>
      </c>
      <c r="H132" s="30"/>
      <c r="I132" s="23" t="s">
        <v>34</v>
      </c>
      <c r="J132" s="31">
        <f t="shared" si="13"/>
        <v>0</v>
      </c>
    </row>
    <row r="133" spans="1:10" x14ac:dyDescent="0.25">
      <c r="A133" s="20">
        <f t="shared" ref="A133:A161" si="14">A132+1</f>
        <v>116</v>
      </c>
      <c r="B133" s="21" t="s">
        <v>328</v>
      </c>
      <c r="C133" s="22" t="s">
        <v>389</v>
      </c>
      <c r="D133" s="22" t="s">
        <v>360</v>
      </c>
      <c r="E133" s="20" t="s">
        <v>48</v>
      </c>
      <c r="F133" s="20">
        <v>165</v>
      </c>
      <c r="G133" s="23" t="s">
        <v>33</v>
      </c>
      <c r="H133" s="30"/>
      <c r="I133" s="23" t="s">
        <v>34</v>
      </c>
      <c r="J133" s="31">
        <f t="shared" si="13"/>
        <v>0</v>
      </c>
    </row>
    <row r="134" spans="1:10" x14ac:dyDescent="0.25">
      <c r="A134" s="20">
        <f t="shared" si="14"/>
        <v>117</v>
      </c>
      <c r="B134" s="21" t="s">
        <v>329</v>
      </c>
      <c r="C134" s="22" t="s">
        <v>389</v>
      </c>
      <c r="D134" s="22" t="s">
        <v>361</v>
      </c>
      <c r="E134" s="20" t="s">
        <v>48</v>
      </c>
      <c r="F134" s="20">
        <v>130</v>
      </c>
      <c r="G134" s="23" t="s">
        <v>33</v>
      </c>
      <c r="H134" s="30"/>
      <c r="I134" s="23" t="s">
        <v>34</v>
      </c>
      <c r="J134" s="31">
        <f t="shared" si="13"/>
        <v>0</v>
      </c>
    </row>
    <row r="135" spans="1:10" x14ac:dyDescent="0.25">
      <c r="A135" s="20">
        <f t="shared" si="14"/>
        <v>118</v>
      </c>
      <c r="B135" s="21" t="s">
        <v>330</v>
      </c>
      <c r="C135" s="22" t="s">
        <v>389</v>
      </c>
      <c r="D135" s="22" t="s">
        <v>362</v>
      </c>
      <c r="E135" s="20" t="s">
        <v>48</v>
      </c>
      <c r="F135" s="20">
        <v>215</v>
      </c>
      <c r="G135" s="23" t="s">
        <v>33</v>
      </c>
      <c r="H135" s="30"/>
      <c r="I135" s="23" t="s">
        <v>34</v>
      </c>
      <c r="J135" s="31">
        <f t="shared" si="13"/>
        <v>0</v>
      </c>
    </row>
    <row r="136" spans="1:10" x14ac:dyDescent="0.25">
      <c r="A136" s="20">
        <f t="shared" si="14"/>
        <v>119</v>
      </c>
      <c r="B136" s="21" t="s">
        <v>331</v>
      </c>
      <c r="C136" s="22" t="s">
        <v>390</v>
      </c>
      <c r="D136" s="22" t="s">
        <v>363</v>
      </c>
      <c r="E136" s="20" t="s">
        <v>48</v>
      </c>
      <c r="F136" s="20">
        <v>1555</v>
      </c>
      <c r="G136" s="23" t="s">
        <v>33</v>
      </c>
      <c r="H136" s="30"/>
      <c r="I136" s="23" t="s">
        <v>34</v>
      </c>
      <c r="J136" s="31">
        <f t="shared" si="13"/>
        <v>0</v>
      </c>
    </row>
    <row r="137" spans="1:10" x14ac:dyDescent="0.25">
      <c r="A137" s="20">
        <f t="shared" si="14"/>
        <v>120</v>
      </c>
      <c r="B137" s="21" t="s">
        <v>332</v>
      </c>
      <c r="C137" s="22" t="s">
        <v>390</v>
      </c>
      <c r="D137" s="22" t="s">
        <v>364</v>
      </c>
      <c r="E137" s="20" t="s">
        <v>48</v>
      </c>
      <c r="F137" s="20">
        <v>490</v>
      </c>
      <c r="G137" s="23" t="s">
        <v>33</v>
      </c>
      <c r="H137" s="30"/>
      <c r="I137" s="23" t="s">
        <v>34</v>
      </c>
      <c r="J137" s="31">
        <f t="shared" si="13"/>
        <v>0</v>
      </c>
    </row>
    <row r="138" spans="1:10" x14ac:dyDescent="0.25">
      <c r="A138" s="20">
        <f t="shared" si="14"/>
        <v>121</v>
      </c>
      <c r="B138" s="21" t="s">
        <v>333</v>
      </c>
      <c r="C138" s="22" t="s">
        <v>390</v>
      </c>
      <c r="D138" s="22" t="s">
        <v>365</v>
      </c>
      <c r="E138" s="20" t="s">
        <v>48</v>
      </c>
      <c r="F138" s="20">
        <v>980</v>
      </c>
      <c r="G138" s="23" t="s">
        <v>33</v>
      </c>
      <c r="H138" s="30"/>
      <c r="I138" s="23" t="s">
        <v>34</v>
      </c>
      <c r="J138" s="31">
        <f t="shared" si="13"/>
        <v>0</v>
      </c>
    </row>
    <row r="139" spans="1:10" x14ac:dyDescent="0.25">
      <c r="A139" s="20">
        <f t="shared" si="14"/>
        <v>122</v>
      </c>
      <c r="B139" s="21" t="s">
        <v>334</v>
      </c>
      <c r="C139" s="22" t="s">
        <v>391</v>
      </c>
      <c r="D139" s="22" t="s">
        <v>366</v>
      </c>
      <c r="E139" s="20" t="s">
        <v>48</v>
      </c>
      <c r="F139" s="20">
        <v>415</v>
      </c>
      <c r="G139" s="23" t="s">
        <v>33</v>
      </c>
      <c r="H139" s="30"/>
      <c r="I139" s="23" t="s">
        <v>34</v>
      </c>
      <c r="J139" s="31">
        <f t="shared" si="13"/>
        <v>0</v>
      </c>
    </row>
    <row r="140" spans="1:10" x14ac:dyDescent="0.25">
      <c r="A140" s="20">
        <f t="shared" si="14"/>
        <v>123</v>
      </c>
      <c r="B140" s="21" t="s">
        <v>335</v>
      </c>
      <c r="C140" s="22" t="s">
        <v>392</v>
      </c>
      <c r="D140" s="22" t="s">
        <v>367</v>
      </c>
      <c r="E140" s="20" t="s">
        <v>109</v>
      </c>
      <c r="F140" s="20">
        <v>5</v>
      </c>
      <c r="G140" s="23" t="s">
        <v>33</v>
      </c>
      <c r="H140" s="30"/>
      <c r="I140" s="23" t="s">
        <v>34</v>
      </c>
      <c r="J140" s="31">
        <f t="shared" si="13"/>
        <v>0</v>
      </c>
    </row>
    <row r="141" spans="1:10" x14ac:dyDescent="0.25">
      <c r="A141" s="20">
        <f t="shared" si="14"/>
        <v>124</v>
      </c>
      <c r="B141" s="21" t="s">
        <v>336</v>
      </c>
      <c r="C141" s="22" t="s">
        <v>392</v>
      </c>
      <c r="D141" s="22" t="s">
        <v>368</v>
      </c>
      <c r="E141" s="20" t="s">
        <v>109</v>
      </c>
      <c r="F141" s="20">
        <v>4</v>
      </c>
      <c r="G141" s="23" t="s">
        <v>33</v>
      </c>
      <c r="H141" s="30"/>
      <c r="I141" s="23" t="s">
        <v>34</v>
      </c>
      <c r="J141" s="31">
        <f t="shared" si="13"/>
        <v>0</v>
      </c>
    </row>
    <row r="142" spans="1:10" x14ac:dyDescent="0.25">
      <c r="A142" s="20">
        <f t="shared" si="14"/>
        <v>125</v>
      </c>
      <c r="B142" s="21" t="s">
        <v>337</v>
      </c>
      <c r="C142" s="22" t="s">
        <v>393</v>
      </c>
      <c r="D142" s="22" t="s">
        <v>369</v>
      </c>
      <c r="E142" s="20" t="s">
        <v>109</v>
      </c>
      <c r="F142" s="20">
        <v>1</v>
      </c>
      <c r="G142" s="23" t="s">
        <v>33</v>
      </c>
      <c r="H142" s="30"/>
      <c r="I142" s="23" t="s">
        <v>34</v>
      </c>
      <c r="J142" s="31">
        <f t="shared" si="13"/>
        <v>0</v>
      </c>
    </row>
    <row r="143" spans="1:10" x14ac:dyDescent="0.25">
      <c r="A143" s="20">
        <f t="shared" si="14"/>
        <v>126</v>
      </c>
      <c r="B143" s="21" t="s">
        <v>338</v>
      </c>
      <c r="C143" s="22" t="s">
        <v>394</v>
      </c>
      <c r="D143" s="22" t="s">
        <v>370</v>
      </c>
      <c r="E143" s="20" t="s">
        <v>109</v>
      </c>
      <c r="F143" s="20">
        <v>1</v>
      </c>
      <c r="G143" s="23" t="s">
        <v>33</v>
      </c>
      <c r="H143" s="30"/>
      <c r="I143" s="23" t="s">
        <v>34</v>
      </c>
      <c r="J143" s="31">
        <f t="shared" si="13"/>
        <v>0</v>
      </c>
    </row>
    <row r="144" spans="1:10" x14ac:dyDescent="0.25">
      <c r="A144" s="20">
        <f t="shared" si="14"/>
        <v>127</v>
      </c>
      <c r="B144" s="21" t="s">
        <v>339</v>
      </c>
      <c r="C144" s="22" t="s">
        <v>286</v>
      </c>
      <c r="D144" s="22" t="s">
        <v>371</v>
      </c>
      <c r="E144" s="20" t="s">
        <v>109</v>
      </c>
      <c r="F144" s="20">
        <v>6</v>
      </c>
      <c r="G144" s="23" t="s">
        <v>33</v>
      </c>
      <c r="H144" s="30"/>
      <c r="I144" s="23" t="s">
        <v>34</v>
      </c>
      <c r="J144" s="31">
        <f t="shared" si="13"/>
        <v>0</v>
      </c>
    </row>
    <row r="145" spans="1:10" x14ac:dyDescent="0.25">
      <c r="A145" s="20">
        <f t="shared" si="14"/>
        <v>128</v>
      </c>
      <c r="B145" s="21" t="s">
        <v>340</v>
      </c>
      <c r="C145" s="22" t="s">
        <v>286</v>
      </c>
      <c r="D145" s="22" t="s">
        <v>372</v>
      </c>
      <c r="E145" s="20" t="s">
        <v>109</v>
      </c>
      <c r="F145" s="20">
        <v>2</v>
      </c>
      <c r="G145" s="23" t="s">
        <v>33</v>
      </c>
      <c r="H145" s="30"/>
      <c r="I145" s="23" t="s">
        <v>34</v>
      </c>
      <c r="J145" s="31">
        <f t="shared" si="13"/>
        <v>0</v>
      </c>
    </row>
    <row r="146" spans="1:10" x14ac:dyDescent="0.25">
      <c r="A146" s="20">
        <f t="shared" si="14"/>
        <v>129</v>
      </c>
      <c r="B146" s="21" t="s">
        <v>341</v>
      </c>
      <c r="C146" s="22" t="s">
        <v>286</v>
      </c>
      <c r="D146" s="22" t="s">
        <v>373</v>
      </c>
      <c r="E146" s="20" t="s">
        <v>109</v>
      </c>
      <c r="F146" s="20">
        <v>6</v>
      </c>
      <c r="G146" s="23" t="s">
        <v>33</v>
      </c>
      <c r="H146" s="30"/>
      <c r="I146" s="23" t="s">
        <v>34</v>
      </c>
      <c r="J146" s="31">
        <f t="shared" si="13"/>
        <v>0</v>
      </c>
    </row>
    <row r="147" spans="1:10" x14ac:dyDescent="0.25">
      <c r="A147" s="20">
        <f t="shared" si="14"/>
        <v>130</v>
      </c>
      <c r="B147" s="21" t="s">
        <v>342</v>
      </c>
      <c r="C147" s="22" t="s">
        <v>286</v>
      </c>
      <c r="D147" s="22" t="s">
        <v>374</v>
      </c>
      <c r="E147" s="20" t="s">
        <v>109</v>
      </c>
      <c r="F147" s="20">
        <v>6</v>
      </c>
      <c r="G147" s="23" t="s">
        <v>33</v>
      </c>
      <c r="H147" s="30"/>
      <c r="I147" s="23" t="s">
        <v>34</v>
      </c>
      <c r="J147" s="31">
        <f t="shared" si="13"/>
        <v>0</v>
      </c>
    </row>
    <row r="148" spans="1:10" x14ac:dyDescent="0.25">
      <c r="A148" s="20">
        <f t="shared" si="14"/>
        <v>131</v>
      </c>
      <c r="B148" s="21" t="s">
        <v>343</v>
      </c>
      <c r="C148" s="22" t="s">
        <v>286</v>
      </c>
      <c r="D148" s="22" t="s">
        <v>375</v>
      </c>
      <c r="E148" s="20" t="s">
        <v>109</v>
      </c>
      <c r="F148" s="20">
        <v>2</v>
      </c>
      <c r="G148" s="23" t="s">
        <v>33</v>
      </c>
      <c r="H148" s="30"/>
      <c r="I148" s="23" t="s">
        <v>34</v>
      </c>
      <c r="J148" s="31">
        <f t="shared" si="13"/>
        <v>0</v>
      </c>
    </row>
    <row r="149" spans="1:10" x14ac:dyDescent="0.25">
      <c r="A149" s="20">
        <f t="shared" si="14"/>
        <v>132</v>
      </c>
      <c r="B149" s="21" t="s">
        <v>344</v>
      </c>
      <c r="C149" s="22" t="s">
        <v>286</v>
      </c>
      <c r="D149" s="22" t="s">
        <v>376</v>
      </c>
      <c r="E149" s="20" t="s">
        <v>109</v>
      </c>
      <c r="F149" s="20">
        <v>4</v>
      </c>
      <c r="G149" s="23" t="s">
        <v>33</v>
      </c>
      <c r="H149" s="30"/>
      <c r="I149" s="23" t="s">
        <v>34</v>
      </c>
      <c r="J149" s="31">
        <f t="shared" si="13"/>
        <v>0</v>
      </c>
    </row>
    <row r="150" spans="1:10" x14ac:dyDescent="0.25">
      <c r="A150" s="20">
        <f t="shared" si="14"/>
        <v>133</v>
      </c>
      <c r="B150" s="21" t="s">
        <v>345</v>
      </c>
      <c r="C150" s="22" t="s">
        <v>286</v>
      </c>
      <c r="D150" s="22" t="s">
        <v>377</v>
      </c>
      <c r="E150" s="20" t="s">
        <v>109</v>
      </c>
      <c r="F150" s="20">
        <v>2</v>
      </c>
      <c r="G150" s="23" t="s">
        <v>33</v>
      </c>
      <c r="H150" s="30"/>
      <c r="I150" s="23" t="s">
        <v>34</v>
      </c>
      <c r="J150" s="31">
        <f t="shared" si="13"/>
        <v>0</v>
      </c>
    </row>
    <row r="151" spans="1:10" x14ac:dyDescent="0.25">
      <c r="A151" s="20">
        <f t="shared" si="14"/>
        <v>134</v>
      </c>
      <c r="B151" s="21" t="s">
        <v>346</v>
      </c>
      <c r="C151" s="22" t="s">
        <v>395</v>
      </c>
      <c r="D151" s="22" t="s">
        <v>378</v>
      </c>
      <c r="E151" s="20" t="s">
        <v>48</v>
      </c>
      <c r="F151" s="20">
        <v>265</v>
      </c>
      <c r="G151" s="23" t="s">
        <v>33</v>
      </c>
      <c r="H151" s="30"/>
      <c r="I151" s="23" t="s">
        <v>34</v>
      </c>
      <c r="J151" s="31">
        <f t="shared" si="13"/>
        <v>0</v>
      </c>
    </row>
    <row r="152" spans="1:10" x14ac:dyDescent="0.25">
      <c r="A152" s="20">
        <f t="shared" si="14"/>
        <v>135</v>
      </c>
      <c r="B152" s="21" t="s">
        <v>347</v>
      </c>
      <c r="C152" s="22" t="s">
        <v>395</v>
      </c>
      <c r="D152" s="22" t="s">
        <v>379</v>
      </c>
      <c r="E152" s="20" t="s">
        <v>48</v>
      </c>
      <c r="F152" s="20">
        <v>515</v>
      </c>
      <c r="G152" s="23" t="s">
        <v>33</v>
      </c>
      <c r="H152" s="30"/>
      <c r="I152" s="23" t="s">
        <v>34</v>
      </c>
      <c r="J152" s="31">
        <f t="shared" si="13"/>
        <v>0</v>
      </c>
    </row>
    <row r="153" spans="1:10" x14ac:dyDescent="0.25">
      <c r="A153" s="20">
        <f t="shared" si="14"/>
        <v>136</v>
      </c>
      <c r="B153" s="21" t="s">
        <v>348</v>
      </c>
      <c r="C153" s="22" t="s">
        <v>396</v>
      </c>
      <c r="D153" s="22" t="s">
        <v>380</v>
      </c>
      <c r="E153" s="20" t="s">
        <v>109</v>
      </c>
      <c r="F153" s="20">
        <v>1</v>
      </c>
      <c r="G153" s="23" t="s">
        <v>33</v>
      </c>
      <c r="H153" s="30"/>
      <c r="I153" s="23" t="s">
        <v>34</v>
      </c>
      <c r="J153" s="31">
        <f t="shared" si="13"/>
        <v>0</v>
      </c>
    </row>
    <row r="154" spans="1:10" x14ac:dyDescent="0.25">
      <c r="A154" s="20">
        <f t="shared" si="14"/>
        <v>137</v>
      </c>
      <c r="B154" s="21" t="s">
        <v>349</v>
      </c>
      <c r="C154" s="22" t="s">
        <v>396</v>
      </c>
      <c r="D154" s="22" t="s">
        <v>381</v>
      </c>
      <c r="E154" s="20" t="s">
        <v>109</v>
      </c>
      <c r="F154" s="20">
        <v>2</v>
      </c>
      <c r="G154" s="23" t="s">
        <v>33</v>
      </c>
      <c r="H154" s="30"/>
      <c r="I154" s="23" t="s">
        <v>34</v>
      </c>
      <c r="J154" s="31">
        <f t="shared" si="13"/>
        <v>0</v>
      </c>
    </row>
    <row r="155" spans="1:10" x14ac:dyDescent="0.25">
      <c r="A155" s="20">
        <f t="shared" si="14"/>
        <v>138</v>
      </c>
      <c r="B155" s="21" t="s">
        <v>350</v>
      </c>
      <c r="C155" s="22" t="s">
        <v>397</v>
      </c>
      <c r="D155" s="22" t="s">
        <v>382</v>
      </c>
      <c r="E155" s="20" t="s">
        <v>109</v>
      </c>
      <c r="F155" s="20">
        <v>1</v>
      </c>
      <c r="G155" s="23" t="s">
        <v>33</v>
      </c>
      <c r="H155" s="30"/>
      <c r="I155" s="23" t="s">
        <v>34</v>
      </c>
      <c r="J155" s="31">
        <f t="shared" si="13"/>
        <v>0</v>
      </c>
    </row>
    <row r="156" spans="1:10" x14ac:dyDescent="0.25">
      <c r="A156" s="20">
        <f t="shared" si="14"/>
        <v>139</v>
      </c>
      <c r="B156" s="21" t="s">
        <v>351</v>
      </c>
      <c r="C156" s="22" t="s">
        <v>283</v>
      </c>
      <c r="D156" s="22" t="s">
        <v>383</v>
      </c>
      <c r="E156" s="20" t="s">
        <v>109</v>
      </c>
      <c r="F156" s="20">
        <v>2</v>
      </c>
      <c r="G156" s="23" t="s">
        <v>33</v>
      </c>
      <c r="H156" s="30"/>
      <c r="I156" s="23" t="s">
        <v>34</v>
      </c>
      <c r="J156" s="31">
        <f t="shared" si="13"/>
        <v>0</v>
      </c>
    </row>
    <row r="157" spans="1:10" x14ac:dyDescent="0.25">
      <c r="A157" s="20">
        <f t="shared" si="14"/>
        <v>140</v>
      </c>
      <c r="B157" s="21" t="s">
        <v>352</v>
      </c>
      <c r="C157" s="22" t="s">
        <v>283</v>
      </c>
      <c r="D157" s="22" t="s">
        <v>384</v>
      </c>
      <c r="E157" s="20" t="s">
        <v>109</v>
      </c>
      <c r="F157" s="20">
        <v>1</v>
      </c>
      <c r="G157" s="23" t="s">
        <v>33</v>
      </c>
      <c r="H157" s="30"/>
      <c r="I157" s="23" t="s">
        <v>34</v>
      </c>
      <c r="J157" s="31">
        <f t="shared" si="13"/>
        <v>0</v>
      </c>
    </row>
    <row r="158" spans="1:10" x14ac:dyDescent="0.25">
      <c r="A158" s="20">
        <f t="shared" si="14"/>
        <v>141</v>
      </c>
      <c r="B158" s="21" t="s">
        <v>353</v>
      </c>
      <c r="C158" s="22" t="s">
        <v>398</v>
      </c>
      <c r="D158" s="22" t="s">
        <v>385</v>
      </c>
      <c r="E158" s="20" t="s">
        <v>109</v>
      </c>
      <c r="F158" s="20">
        <v>1</v>
      </c>
      <c r="G158" s="23" t="s">
        <v>33</v>
      </c>
      <c r="H158" s="30"/>
      <c r="I158" s="23" t="s">
        <v>34</v>
      </c>
      <c r="J158" s="31">
        <f t="shared" si="13"/>
        <v>0</v>
      </c>
    </row>
    <row r="159" spans="1:10" x14ac:dyDescent="0.25">
      <c r="A159" s="20">
        <f t="shared" si="14"/>
        <v>142</v>
      </c>
      <c r="B159" s="21" t="s">
        <v>354</v>
      </c>
      <c r="C159" s="22" t="s">
        <v>399</v>
      </c>
      <c r="D159" s="22" t="s">
        <v>386</v>
      </c>
      <c r="E159" s="20" t="s">
        <v>48</v>
      </c>
      <c r="F159" s="20">
        <v>1180</v>
      </c>
      <c r="G159" s="23" t="s">
        <v>33</v>
      </c>
      <c r="H159" s="30"/>
      <c r="I159" s="23" t="s">
        <v>34</v>
      </c>
      <c r="J159" s="31">
        <f t="shared" si="13"/>
        <v>0</v>
      </c>
    </row>
    <row r="160" spans="1:10" x14ac:dyDescent="0.25">
      <c r="A160" s="20">
        <f t="shared" si="14"/>
        <v>143</v>
      </c>
      <c r="B160" s="21" t="s">
        <v>355</v>
      </c>
      <c r="C160" s="22" t="s">
        <v>400</v>
      </c>
      <c r="D160" s="22" t="s">
        <v>387</v>
      </c>
      <c r="E160" s="20" t="s">
        <v>109</v>
      </c>
      <c r="F160" s="20">
        <v>1</v>
      </c>
      <c r="G160" s="23" t="s">
        <v>33</v>
      </c>
      <c r="H160" s="30"/>
      <c r="I160" s="23" t="s">
        <v>34</v>
      </c>
      <c r="J160" s="31">
        <f t="shared" si="13"/>
        <v>0</v>
      </c>
    </row>
    <row r="161" spans="1:10" x14ac:dyDescent="0.25">
      <c r="A161" s="20">
        <f t="shared" si="14"/>
        <v>144</v>
      </c>
      <c r="B161" s="21" t="s">
        <v>356</v>
      </c>
      <c r="C161" s="22" t="s">
        <v>401</v>
      </c>
      <c r="D161" s="22" t="s">
        <v>357</v>
      </c>
      <c r="E161" s="20" t="s">
        <v>109</v>
      </c>
      <c r="F161" s="20">
        <v>3</v>
      </c>
      <c r="G161" s="23" t="s">
        <v>33</v>
      </c>
      <c r="H161" s="30"/>
      <c r="I161" s="23" t="s">
        <v>34</v>
      </c>
      <c r="J161" s="31">
        <f t="shared" si="13"/>
        <v>0</v>
      </c>
    </row>
    <row r="162" spans="1:10" x14ac:dyDescent="0.25">
      <c r="B162" s="14"/>
      <c r="C162" s="12"/>
      <c r="D162" s="12"/>
      <c r="E162" s="19"/>
      <c r="F162" s="19" t="s">
        <v>31</v>
      </c>
      <c r="G162" s="12"/>
      <c r="H162" s="27"/>
      <c r="I162" s="12"/>
      <c r="J162" s="32">
        <f>SUM(J131:J161)</f>
        <v>0</v>
      </c>
    </row>
    <row r="163" spans="1:10" x14ac:dyDescent="0.25">
      <c r="A163" s="19" t="s">
        <v>24</v>
      </c>
      <c r="B163" s="6" t="s">
        <v>25</v>
      </c>
      <c r="C163" s="12"/>
      <c r="D163" s="12"/>
      <c r="E163" s="19"/>
      <c r="F163" s="19"/>
      <c r="G163" s="12"/>
      <c r="H163" s="27"/>
      <c r="I163" s="12"/>
      <c r="J163" s="11"/>
    </row>
    <row r="164" spans="1:10" x14ac:dyDescent="0.25">
      <c r="A164" s="20">
        <f>A161+1</f>
        <v>145</v>
      </c>
      <c r="B164" s="21" t="s">
        <v>164</v>
      </c>
      <c r="C164" s="22" t="s">
        <v>178</v>
      </c>
      <c r="D164" s="22" t="s">
        <v>171</v>
      </c>
      <c r="E164" s="20" t="s">
        <v>47</v>
      </c>
      <c r="F164" s="20">
        <v>80</v>
      </c>
      <c r="G164" s="23" t="s">
        <v>33</v>
      </c>
      <c r="H164" s="30"/>
      <c r="I164" s="23" t="s">
        <v>34</v>
      </c>
      <c r="J164" s="31">
        <f t="shared" ref="J164:J170" si="15">F164*H164</f>
        <v>0</v>
      </c>
    </row>
    <row r="165" spans="1:10" x14ac:dyDescent="0.25">
      <c r="A165" s="20">
        <f>A164+1</f>
        <v>146</v>
      </c>
      <c r="B165" s="21" t="s">
        <v>165</v>
      </c>
      <c r="C165" s="22" t="s">
        <v>178</v>
      </c>
      <c r="D165" s="22" t="s">
        <v>172</v>
      </c>
      <c r="E165" s="20" t="s">
        <v>47</v>
      </c>
      <c r="F165" s="20">
        <v>80</v>
      </c>
      <c r="G165" s="23" t="s">
        <v>33</v>
      </c>
      <c r="H165" s="30"/>
      <c r="I165" s="23" t="s">
        <v>34</v>
      </c>
      <c r="J165" s="31">
        <f t="shared" si="15"/>
        <v>0</v>
      </c>
    </row>
    <row r="166" spans="1:10" ht="22.5" x14ac:dyDescent="0.25">
      <c r="A166" s="20">
        <f t="shared" ref="A166:A170" si="16">A165+1</f>
        <v>147</v>
      </c>
      <c r="B166" s="21" t="s">
        <v>166</v>
      </c>
      <c r="C166" s="22" t="s">
        <v>178</v>
      </c>
      <c r="D166" s="22" t="s">
        <v>173</v>
      </c>
      <c r="E166" s="20" t="s">
        <v>52</v>
      </c>
      <c r="F166" s="20">
        <v>100</v>
      </c>
      <c r="G166" s="23" t="s">
        <v>33</v>
      </c>
      <c r="H166" s="30"/>
      <c r="I166" s="23" t="s">
        <v>34</v>
      </c>
      <c r="J166" s="31">
        <f t="shared" si="15"/>
        <v>0</v>
      </c>
    </row>
    <row r="167" spans="1:10" x14ac:dyDescent="0.25">
      <c r="A167" s="20">
        <f t="shared" si="16"/>
        <v>148</v>
      </c>
      <c r="B167" s="21" t="s">
        <v>167</v>
      </c>
      <c r="C167" s="22" t="s">
        <v>178</v>
      </c>
      <c r="D167" s="22" t="s">
        <v>174</v>
      </c>
      <c r="E167" s="20" t="s">
        <v>48</v>
      </c>
      <c r="F167" s="20">
        <v>500</v>
      </c>
      <c r="G167" s="23" t="s">
        <v>33</v>
      </c>
      <c r="H167" s="30"/>
      <c r="I167" s="23" t="s">
        <v>34</v>
      </c>
      <c r="J167" s="31">
        <f t="shared" si="15"/>
        <v>0</v>
      </c>
    </row>
    <row r="168" spans="1:10" x14ac:dyDescent="0.25">
      <c r="A168" s="20">
        <f t="shared" si="16"/>
        <v>149</v>
      </c>
      <c r="B168" s="21" t="s">
        <v>168</v>
      </c>
      <c r="C168" s="22" t="s">
        <v>178</v>
      </c>
      <c r="D168" s="22" t="s">
        <v>175</v>
      </c>
      <c r="E168" s="20" t="s">
        <v>48</v>
      </c>
      <c r="F168" s="20">
        <v>160</v>
      </c>
      <c r="G168" s="23" t="s">
        <v>33</v>
      </c>
      <c r="H168" s="30"/>
      <c r="I168" s="23" t="s">
        <v>34</v>
      </c>
      <c r="J168" s="31">
        <f t="shared" si="15"/>
        <v>0</v>
      </c>
    </row>
    <row r="169" spans="1:10" x14ac:dyDescent="0.25">
      <c r="A169" s="20">
        <f t="shared" si="16"/>
        <v>150</v>
      </c>
      <c r="B169" s="21" t="s">
        <v>169</v>
      </c>
      <c r="C169" s="22" t="s">
        <v>178</v>
      </c>
      <c r="D169" s="22" t="s">
        <v>176</v>
      </c>
      <c r="E169" s="20" t="s">
        <v>48</v>
      </c>
      <c r="F169" s="20">
        <v>1500</v>
      </c>
      <c r="G169" s="23" t="s">
        <v>33</v>
      </c>
      <c r="H169" s="30"/>
      <c r="I169" s="23" t="s">
        <v>34</v>
      </c>
      <c r="J169" s="31">
        <f t="shared" si="15"/>
        <v>0</v>
      </c>
    </row>
    <row r="170" spans="1:10" x14ac:dyDescent="0.25">
      <c r="A170" s="20">
        <f t="shared" si="16"/>
        <v>151</v>
      </c>
      <c r="B170" s="21" t="s">
        <v>170</v>
      </c>
      <c r="C170" s="22" t="s">
        <v>178</v>
      </c>
      <c r="D170" s="22" t="s">
        <v>177</v>
      </c>
      <c r="E170" s="20" t="s">
        <v>48</v>
      </c>
      <c r="F170" s="20">
        <v>1500</v>
      </c>
      <c r="G170" s="23" t="s">
        <v>33</v>
      </c>
      <c r="H170" s="30"/>
      <c r="I170" s="23" t="s">
        <v>34</v>
      </c>
      <c r="J170" s="31">
        <f t="shared" si="15"/>
        <v>0</v>
      </c>
    </row>
    <row r="171" spans="1:10" x14ac:dyDescent="0.25">
      <c r="B171" s="14"/>
      <c r="C171" s="12"/>
      <c r="D171" s="12"/>
      <c r="E171" s="19"/>
      <c r="F171" s="19" t="s">
        <v>32</v>
      </c>
      <c r="G171" s="12"/>
      <c r="H171" s="28"/>
      <c r="I171" s="12"/>
      <c r="J171" s="32">
        <f>SUM(J164:J170)</f>
        <v>0</v>
      </c>
    </row>
    <row r="173" spans="1:10" x14ac:dyDescent="0.25">
      <c r="F173" s="13" t="s">
        <v>459</v>
      </c>
      <c r="G173" s="13"/>
      <c r="H173" s="28"/>
      <c r="J173" s="32">
        <f>J18+J42+J61+J76+J84+J126+J129+J162+J171</f>
        <v>0</v>
      </c>
    </row>
  </sheetData>
  <sheetProtection algorithmName="SHA-512" hashValue="a1eJXrq24OVZFY2q2CmCRpKnEruSrI1Pd3d5GgwqPGvQSxaB5QSebMtKREglhB9yOeWpsC7LAQqOz0DHUlI9Zw==" saltValue="G9n6m4jexttRRo99xwPOfQ==" spinCount="100000" sheet="1" objects="1" scenarios="1"/>
  <phoneticPr fontId="4" type="noConversion"/>
  <pageMargins left="0.25" right="0.25" top="0.75" bottom="0.75" header="0.3" footer="0.3"/>
  <pageSetup orientation="portrait" r:id="rId1"/>
  <headerFooter>
    <oddHeader>&amp;L&amp;8Front St&amp;C&amp;8Project No. X18&amp;R&amp;8Bid Form</oddHeader>
    <oddFooter>&amp;C&amp;8Page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3"/>
  <sheetViews>
    <sheetView showGridLines="0" workbookViewId="0">
      <selection activeCell="A2" sqref="A2:B63"/>
    </sheetView>
  </sheetViews>
  <sheetFormatPr defaultRowHeight="15" x14ac:dyDescent="0.25"/>
  <cols>
    <col min="1" max="1" width="14.85546875" style="2" customWidth="1"/>
    <col min="2" max="2" width="62.5703125" style="2" customWidth="1"/>
  </cols>
  <sheetData>
    <row r="2" spans="1:2" x14ac:dyDescent="0.25">
      <c r="A2" s="1" t="s">
        <v>2</v>
      </c>
      <c r="B2" s="1" t="s">
        <v>1</v>
      </c>
    </row>
    <row r="3" spans="1:2" x14ac:dyDescent="0.25">
      <c r="A3" s="2" t="s">
        <v>37</v>
      </c>
      <c r="B3" s="2" t="s">
        <v>402</v>
      </c>
    </row>
    <row r="4" spans="1:2" x14ac:dyDescent="0.25">
      <c r="A4" s="2" t="s">
        <v>42</v>
      </c>
      <c r="B4" s="2" t="s">
        <v>403</v>
      </c>
    </row>
    <row r="5" spans="1:2" x14ac:dyDescent="0.25">
      <c r="A5" s="2" t="s">
        <v>43</v>
      </c>
      <c r="B5" s="2" t="s">
        <v>404</v>
      </c>
    </row>
    <row r="6" spans="1:2" x14ac:dyDescent="0.25">
      <c r="A6" s="2" t="s">
        <v>51</v>
      </c>
      <c r="B6" s="2" t="s">
        <v>405</v>
      </c>
    </row>
    <row r="7" spans="1:2" x14ac:dyDescent="0.25">
      <c r="A7" s="2" t="s">
        <v>73</v>
      </c>
      <c r="B7" s="2" t="s">
        <v>406</v>
      </c>
    </row>
    <row r="8" spans="1:2" x14ac:dyDescent="0.25">
      <c r="A8" s="2" t="s">
        <v>74</v>
      </c>
      <c r="B8" s="2" t="s">
        <v>407</v>
      </c>
    </row>
    <row r="9" spans="1:2" x14ac:dyDescent="0.25">
      <c r="A9" s="2" t="s">
        <v>75</v>
      </c>
      <c r="B9" s="2" t="s">
        <v>408</v>
      </c>
    </row>
    <row r="10" spans="1:2" x14ac:dyDescent="0.25">
      <c r="A10" s="2" t="s">
        <v>76</v>
      </c>
      <c r="B10" s="2" t="s">
        <v>409</v>
      </c>
    </row>
    <row r="11" spans="1:2" x14ac:dyDescent="0.25">
      <c r="A11" s="2" t="s">
        <v>77</v>
      </c>
      <c r="B11" s="2" t="s">
        <v>410</v>
      </c>
    </row>
    <row r="12" spans="1:2" x14ac:dyDescent="0.25">
      <c r="A12" s="2" t="s">
        <v>78</v>
      </c>
      <c r="B12" s="3" t="s">
        <v>411</v>
      </c>
    </row>
    <row r="13" spans="1:2" x14ac:dyDescent="0.25">
      <c r="A13" s="2" t="s">
        <v>79</v>
      </c>
      <c r="B13" s="2" t="s">
        <v>412</v>
      </c>
    </row>
    <row r="14" spans="1:2" x14ac:dyDescent="0.25">
      <c r="A14" s="2" t="s">
        <v>144</v>
      </c>
      <c r="B14" s="2" t="s">
        <v>413</v>
      </c>
    </row>
    <row r="15" spans="1:2" x14ac:dyDescent="0.25">
      <c r="A15" s="2" t="s">
        <v>145</v>
      </c>
      <c r="B15" s="2" t="s">
        <v>414</v>
      </c>
    </row>
    <row r="16" spans="1:2" x14ac:dyDescent="0.25">
      <c r="A16" s="2" t="s">
        <v>146</v>
      </c>
      <c r="B16" s="2" t="s">
        <v>415</v>
      </c>
    </row>
    <row r="17" spans="1:2" x14ac:dyDescent="0.25">
      <c r="A17" s="2" t="s">
        <v>147</v>
      </c>
      <c r="B17" s="2" t="s">
        <v>416</v>
      </c>
    </row>
    <row r="18" spans="1:2" x14ac:dyDescent="0.25">
      <c r="A18" s="2" t="s">
        <v>148</v>
      </c>
      <c r="B18" s="2" t="s">
        <v>417</v>
      </c>
    </row>
    <row r="19" spans="1:2" x14ac:dyDescent="0.25">
      <c r="A19" s="2" t="s">
        <v>149</v>
      </c>
      <c r="B19" s="2" t="s">
        <v>418</v>
      </c>
    </row>
    <row r="20" spans="1:2" x14ac:dyDescent="0.25">
      <c r="A20" s="2" t="s">
        <v>150</v>
      </c>
      <c r="B20" s="2" t="s">
        <v>419</v>
      </c>
    </row>
    <row r="21" spans="1:2" x14ac:dyDescent="0.25">
      <c r="A21" s="2" t="s">
        <v>151</v>
      </c>
      <c r="B21" s="2" t="s">
        <v>420</v>
      </c>
    </row>
    <row r="22" spans="1:2" x14ac:dyDescent="0.25">
      <c r="A22" s="4" t="s">
        <v>460</v>
      </c>
      <c r="B22" s="4" t="s">
        <v>420</v>
      </c>
    </row>
    <row r="23" spans="1:2" x14ac:dyDescent="0.25">
      <c r="A23" s="3" t="s">
        <v>152</v>
      </c>
      <c r="B23" s="2" t="s">
        <v>421</v>
      </c>
    </row>
    <row r="24" spans="1:2" x14ac:dyDescent="0.25">
      <c r="A24" s="3" t="s">
        <v>153</v>
      </c>
      <c r="B24" s="2" t="s">
        <v>422</v>
      </c>
    </row>
    <row r="25" spans="1:2" x14ac:dyDescent="0.25">
      <c r="A25" s="3" t="s">
        <v>388</v>
      </c>
      <c r="B25" s="2" t="s">
        <v>423</v>
      </c>
    </row>
    <row r="26" spans="1:2" x14ac:dyDescent="0.25">
      <c r="A26" s="3" t="s">
        <v>154</v>
      </c>
      <c r="B26" s="2" t="s">
        <v>424</v>
      </c>
    </row>
    <row r="27" spans="1:2" x14ac:dyDescent="0.25">
      <c r="A27" s="3" t="s">
        <v>155</v>
      </c>
      <c r="B27" s="2" t="s">
        <v>425</v>
      </c>
    </row>
    <row r="28" spans="1:2" x14ac:dyDescent="0.25">
      <c r="A28" s="3" t="s">
        <v>156</v>
      </c>
      <c r="B28" s="2" t="s">
        <v>426</v>
      </c>
    </row>
    <row r="29" spans="1:2" x14ac:dyDescent="0.25">
      <c r="A29" s="3" t="s">
        <v>157</v>
      </c>
      <c r="B29" s="2" t="s">
        <v>427</v>
      </c>
    </row>
    <row r="30" spans="1:2" x14ac:dyDescent="0.25">
      <c r="A30" s="3" t="s">
        <v>158</v>
      </c>
      <c r="B30" s="2" t="s">
        <v>428</v>
      </c>
    </row>
    <row r="31" spans="1:2" x14ac:dyDescent="0.25">
      <c r="A31" s="3" t="s">
        <v>159</v>
      </c>
      <c r="B31" s="2" t="s">
        <v>429</v>
      </c>
    </row>
    <row r="32" spans="1:2" x14ac:dyDescent="0.25">
      <c r="A32" s="3" t="s">
        <v>163</v>
      </c>
      <c r="B32" s="2" t="s">
        <v>430</v>
      </c>
    </row>
    <row r="33" spans="1:2" x14ac:dyDescent="0.25">
      <c r="A33" s="3" t="s">
        <v>178</v>
      </c>
      <c r="B33" s="2" t="s">
        <v>431</v>
      </c>
    </row>
    <row r="34" spans="1:2" x14ac:dyDescent="0.25">
      <c r="A34" s="2" t="s">
        <v>195</v>
      </c>
      <c r="B34" s="2" t="s">
        <v>432</v>
      </c>
    </row>
    <row r="35" spans="1:2" x14ac:dyDescent="0.25">
      <c r="A35" s="2" t="s">
        <v>196</v>
      </c>
      <c r="B35" s="2" t="s">
        <v>433</v>
      </c>
    </row>
    <row r="36" spans="1:2" x14ac:dyDescent="0.25">
      <c r="A36" s="2" t="s">
        <v>197</v>
      </c>
      <c r="B36" s="2" t="s">
        <v>434</v>
      </c>
    </row>
    <row r="37" spans="1:2" x14ac:dyDescent="0.25">
      <c r="A37" s="2" t="s">
        <v>198</v>
      </c>
      <c r="B37" s="2" t="s">
        <v>435</v>
      </c>
    </row>
    <row r="38" spans="1:2" x14ac:dyDescent="0.25">
      <c r="A38" s="2" t="s">
        <v>199</v>
      </c>
      <c r="B38" s="2" t="s">
        <v>436</v>
      </c>
    </row>
    <row r="39" spans="1:2" x14ac:dyDescent="0.25">
      <c r="A39" s="3" t="s">
        <v>389</v>
      </c>
      <c r="B39" s="2" t="s">
        <v>437</v>
      </c>
    </row>
    <row r="40" spans="1:2" x14ac:dyDescent="0.25">
      <c r="A40" s="3" t="s">
        <v>390</v>
      </c>
      <c r="B40" s="2" t="s">
        <v>438</v>
      </c>
    </row>
    <row r="41" spans="1:2" x14ac:dyDescent="0.25">
      <c r="A41" s="3" t="s">
        <v>391</v>
      </c>
      <c r="B41" s="2" t="s">
        <v>439</v>
      </c>
    </row>
    <row r="42" spans="1:2" x14ac:dyDescent="0.25">
      <c r="A42" s="3" t="s">
        <v>392</v>
      </c>
      <c r="B42" s="2" t="s">
        <v>440</v>
      </c>
    </row>
    <row r="43" spans="1:2" x14ac:dyDescent="0.25">
      <c r="A43" s="3" t="s">
        <v>393</v>
      </c>
      <c r="B43" s="2" t="s">
        <v>441</v>
      </c>
    </row>
    <row r="44" spans="1:2" x14ac:dyDescent="0.25">
      <c r="A44" s="3" t="s">
        <v>280</v>
      </c>
      <c r="B44" s="2" t="s">
        <v>442</v>
      </c>
    </row>
    <row r="45" spans="1:2" x14ac:dyDescent="0.25">
      <c r="A45" s="3" t="s">
        <v>281</v>
      </c>
      <c r="B45" s="2" t="s">
        <v>443</v>
      </c>
    </row>
    <row r="46" spans="1:2" x14ac:dyDescent="0.25">
      <c r="A46" s="3" t="s">
        <v>284</v>
      </c>
      <c r="B46" s="2" t="s">
        <v>444</v>
      </c>
    </row>
    <row r="47" spans="1:2" x14ac:dyDescent="0.25">
      <c r="A47" s="3" t="s">
        <v>287</v>
      </c>
      <c r="B47" s="2" t="s">
        <v>445</v>
      </c>
    </row>
    <row r="48" spans="1:2" x14ac:dyDescent="0.25">
      <c r="A48" s="3" t="s">
        <v>285</v>
      </c>
      <c r="B48" s="2" t="s">
        <v>446</v>
      </c>
    </row>
    <row r="49" spans="1:2" x14ac:dyDescent="0.25">
      <c r="A49" s="3" t="s">
        <v>288</v>
      </c>
      <c r="B49" s="2" t="s">
        <v>447</v>
      </c>
    </row>
    <row r="50" spans="1:2" x14ac:dyDescent="0.25">
      <c r="A50" s="3" t="s">
        <v>282</v>
      </c>
      <c r="B50" s="2" t="s">
        <v>448</v>
      </c>
    </row>
    <row r="51" spans="1:2" x14ac:dyDescent="0.25">
      <c r="A51" s="3" t="s">
        <v>394</v>
      </c>
      <c r="B51" s="2" t="s">
        <v>449</v>
      </c>
    </row>
    <row r="52" spans="1:2" x14ac:dyDescent="0.25">
      <c r="A52" s="3" t="s">
        <v>286</v>
      </c>
      <c r="B52" s="2" t="s">
        <v>450</v>
      </c>
    </row>
    <row r="53" spans="1:2" x14ac:dyDescent="0.25">
      <c r="A53" s="3" t="s">
        <v>395</v>
      </c>
      <c r="B53" s="2" t="s">
        <v>451</v>
      </c>
    </row>
    <row r="54" spans="1:2" x14ac:dyDescent="0.25">
      <c r="A54" s="3" t="s">
        <v>396</v>
      </c>
      <c r="B54" s="2" t="s">
        <v>452</v>
      </c>
    </row>
    <row r="55" spans="1:2" x14ac:dyDescent="0.25">
      <c r="A55" s="3" t="s">
        <v>397</v>
      </c>
      <c r="B55" s="2" t="s">
        <v>453</v>
      </c>
    </row>
    <row r="56" spans="1:2" x14ac:dyDescent="0.25">
      <c r="A56" s="3" t="s">
        <v>283</v>
      </c>
      <c r="B56" s="2" t="s">
        <v>454</v>
      </c>
    </row>
    <row r="57" spans="1:2" x14ac:dyDescent="0.25">
      <c r="A57" s="3" t="s">
        <v>398</v>
      </c>
      <c r="B57" s="2" t="s">
        <v>455</v>
      </c>
    </row>
    <row r="58" spans="1:2" x14ac:dyDescent="0.25">
      <c r="A58" s="5" t="s">
        <v>464</v>
      </c>
      <c r="B58" s="4" t="s">
        <v>456</v>
      </c>
    </row>
    <row r="59" spans="1:2" x14ac:dyDescent="0.25">
      <c r="A59" s="5" t="s">
        <v>465</v>
      </c>
      <c r="B59" s="4" t="s">
        <v>462</v>
      </c>
    </row>
    <row r="60" spans="1:2" x14ac:dyDescent="0.25">
      <c r="A60" s="5" t="s">
        <v>466</v>
      </c>
      <c r="B60" s="4" t="s">
        <v>463</v>
      </c>
    </row>
    <row r="61" spans="1:2" x14ac:dyDescent="0.25">
      <c r="A61" s="5" t="s">
        <v>468</v>
      </c>
      <c r="B61" s="4" t="s">
        <v>458</v>
      </c>
    </row>
    <row r="62" spans="1:2" x14ac:dyDescent="0.25">
      <c r="A62" s="5" t="s">
        <v>469</v>
      </c>
      <c r="B62" s="4" t="s">
        <v>457</v>
      </c>
    </row>
    <row r="63" spans="1:2" x14ac:dyDescent="0.25">
      <c r="A63" s="5" t="s">
        <v>467</v>
      </c>
      <c r="B63" s="4" t="s">
        <v>461</v>
      </c>
    </row>
  </sheetData>
  <sortState ref="A3:A64">
    <sortCondition ref="A3:A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Items</vt:lpstr>
      <vt:lpstr>Technical Specifications</vt:lpstr>
      <vt:lpstr>'Bid Items'!Print_Titles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C. Keil</dc:creator>
  <cp:lastModifiedBy>Administrator</cp:lastModifiedBy>
  <cp:lastPrinted>2021-07-19T19:41:30Z</cp:lastPrinted>
  <dcterms:created xsi:type="dcterms:W3CDTF">2021-07-15T19:49:42Z</dcterms:created>
  <dcterms:modified xsi:type="dcterms:W3CDTF">2021-09-17T14:17:46Z</dcterms:modified>
</cp:coreProperties>
</file>